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nandezg\Desktop\Compartida\Datos Abiertos\2018\2do semestre\DAHC\"/>
    </mc:Choice>
  </mc:AlternateContent>
  <bookViews>
    <workbookView xWindow="0" yWindow="0" windowWidth="10350" windowHeight="8055"/>
  </bookViews>
  <sheets>
    <sheet name="CONSULTAS DE INFORMACIÓN" sheetId="4" r:id="rId1"/>
  </sheets>
  <calcPr calcId="162913"/>
</workbook>
</file>

<file path=xl/calcChain.xml><?xml version="1.0" encoding="utf-8"?>
<calcChain xmlns="http://schemas.openxmlformats.org/spreadsheetml/2006/main">
  <c r="AM9" i="4" l="1"/>
  <c r="AN9" i="4"/>
  <c r="AO9" i="4"/>
  <c r="AP9" i="4"/>
  <c r="AQ9" i="4"/>
  <c r="AG9" i="4"/>
  <c r="AH9" i="4"/>
  <c r="AI9" i="4"/>
  <c r="AJ9" i="4"/>
  <c r="AK9" i="4"/>
  <c r="AB9" i="4"/>
  <c r="AC9" i="4"/>
  <c r="AD9" i="4"/>
  <c r="AE9" i="4"/>
  <c r="W9" i="4"/>
  <c r="X9" i="4"/>
  <c r="P9" i="4"/>
  <c r="Q9" i="4"/>
  <c r="R9" i="4"/>
  <c r="K9" i="4"/>
  <c r="L9" i="4"/>
  <c r="M9" i="4"/>
  <c r="N9" i="4"/>
  <c r="O9" i="4"/>
  <c r="S9" i="4"/>
  <c r="J9" i="4"/>
  <c r="B9" i="4" l="1"/>
  <c r="C9" i="4"/>
  <c r="E9" i="4"/>
  <c r="F9" i="4"/>
  <c r="G9" i="4"/>
  <c r="D9" i="4"/>
  <c r="Y9" i="4" l="1"/>
  <c r="V9" i="4"/>
  <c r="U9" i="4"/>
  <c r="T9" i="4"/>
  <c r="I9" i="4"/>
  <c r="H9" i="4"/>
  <c r="AL9" i="4" l="1"/>
  <c r="AF9" i="4"/>
  <c r="AA9" i="4"/>
  <c r="Z9" i="4"/>
  <c r="AR4" i="4" l="1"/>
  <c r="AS4" i="4"/>
  <c r="AR5" i="4"/>
  <c r="AS5" i="4"/>
  <c r="AR6" i="4"/>
  <c r="AS6" i="4"/>
  <c r="AR7" i="4"/>
  <c r="AS7" i="4"/>
  <c r="AR8" i="4"/>
  <c r="AS8" i="4"/>
  <c r="AS3" i="4"/>
  <c r="AR3" i="4"/>
  <c r="AS9" i="4" l="1"/>
  <c r="AR9" i="4"/>
</calcChain>
</file>

<file path=xl/sharedStrings.xml><?xml version="1.0" encoding="utf-8"?>
<sst xmlns="http://schemas.openxmlformats.org/spreadsheetml/2006/main" count="54" uniqueCount="54">
  <si>
    <t>TOTAL</t>
  </si>
  <si>
    <t>ACERVOS DOCUMENTALES</t>
  </si>
  <si>
    <t>ACERVOS GRÁFICOS
(Fototeca, Genealogía y microfilm, Mapoteca)</t>
  </si>
  <si>
    <t>ACERVOS BIBLIOHEMEROGRÁFICOS</t>
  </si>
  <si>
    <t>TOTAL DE USUARIOS ATENDIDOS</t>
  </si>
  <si>
    <t>TOTAL DE CONSULTAS REALIZADAS</t>
  </si>
  <si>
    <t>Agosto</t>
  </si>
  <si>
    <t>Octubre</t>
  </si>
  <si>
    <t>Noviembre</t>
  </si>
  <si>
    <t>Diciembre</t>
  </si>
  <si>
    <t>Usuarios atendidos en sala</t>
  </si>
  <si>
    <t>Consultas realizadas en sala</t>
  </si>
  <si>
    <t>Usuarios atendidos por vía telefónica</t>
  </si>
  <si>
    <t>Consultas realizadaspor vía telefónica</t>
  </si>
  <si>
    <t>Usuarios atendidos por correo electrónico</t>
  </si>
  <si>
    <t xml:space="preserve">Julio </t>
  </si>
  <si>
    <t>Septimbre</t>
  </si>
  <si>
    <t>Consultas realizadas por correo electrónico</t>
  </si>
  <si>
    <t>Usuarios atendidos en Fototeca en sala</t>
  </si>
  <si>
    <t>Consultas realizadas en Fototeca en sala</t>
  </si>
  <si>
    <t>Usuarios atendidos en Fototeca por vía telefónica</t>
  </si>
  <si>
    <t>Consultas realizadas en Fototeca por vía telefónica</t>
  </si>
  <si>
    <t>Usuarios atendidos en Fototeca por correo electrónico</t>
  </si>
  <si>
    <t>Consultas realizadas en Fototeca por correo electrónico</t>
  </si>
  <si>
    <t>Usuarios atendidos en Genealogía y microfilm en sala</t>
  </si>
  <si>
    <t>Consultas realizadas en Genealogía y microfilm en sala</t>
  </si>
  <si>
    <t>Usuarios atendidos en Genealogía y microfilm por vía telefonica</t>
  </si>
  <si>
    <t>Consultas realizadas en Genealogía y microfilm por vía telefónica</t>
  </si>
  <si>
    <t>Usuarios atendidos en Genealogía y microfilm por correo electrónico</t>
  </si>
  <si>
    <t>Consultas realizadas en Genealogía y microfilm por correo electrónico</t>
  </si>
  <si>
    <t>Usuarios atendidos en Mapoteca en sala</t>
  </si>
  <si>
    <t>Consultas realizadas en Mapoteca en sala</t>
  </si>
  <si>
    <t>Usuarios atendidos en Mapoteca por vía telefónica</t>
  </si>
  <si>
    <t>Usuarios atendidos en Mapoteca por correo electrónico</t>
  </si>
  <si>
    <t xml:space="preserve">Consultas realizadas en Mapoteca por correo electrónico </t>
  </si>
  <si>
    <t>Consultas realizadas en Mapoteca por vía telefónica</t>
  </si>
  <si>
    <t>Usuarios atendidos en Biblioteca en sala</t>
  </si>
  <si>
    <t>Consultas realizadas en Biblioteca en sala</t>
  </si>
  <si>
    <t>Usuarios atendidos en Biblioteca por vía telefónica</t>
  </si>
  <si>
    <t>Consultas realizadas en Biblioteca por vía telefónica</t>
  </si>
  <si>
    <t>Usuarios atendidos en Biblioteca por correo electrónico</t>
  </si>
  <si>
    <t>Consultas realizadas en Biblioteca por correo electrónico</t>
  </si>
  <si>
    <t>Usuarios atendidos en Hemeroteca en sala</t>
  </si>
  <si>
    <t>Consultas realizadas en Hemeroteca en sala</t>
  </si>
  <si>
    <t>Usuarios atendidos en Hemeroteca por vía telefónica</t>
  </si>
  <si>
    <t>Consultas realizadas en Hemeroteca por vía telefónica</t>
  </si>
  <si>
    <t>Usuarios atendidos en Hemeroteca por correo electronico</t>
  </si>
  <si>
    <t>Consultas realizadas en Hemeroteca por correo electrónico</t>
  </si>
  <si>
    <t>Usuarios atendidos en DOF en sala</t>
  </si>
  <si>
    <t>Consultas realizadas en DOF en sala</t>
  </si>
  <si>
    <t>Usuarios atendidos en DOF por vía telefónica</t>
  </si>
  <si>
    <t>Consultas realizadas en DOF por vía telefónica</t>
  </si>
  <si>
    <t xml:space="preserve">Usuarios atendidos en DOF por correo electrónico </t>
  </si>
  <si>
    <t>Consultas realizadas en DOF por 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</si>
</sst>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4" borderId="25" xfId="0" applyFont="1" applyFill="1" applyBorder="1" applyAlignment="1">
      <alignment wrapText="1"/>
    </xf>
    <xf numFmtId="0" fontId="2" fillId="7" borderId="25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4" fillId="6" borderId="8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S14"/>
  <sheetViews>
    <sheetView tabSelected="1" workbookViewId="0">
      <selection activeCell="B20" sqref="B20"/>
    </sheetView>
  </sheetViews>
  <sheetFormatPr baseColWidth="10" defaultRowHeight="15" x14ac:dyDescent="0.25"/>
  <cols>
    <col min="2" max="45" width="13.5703125" customWidth="1"/>
  </cols>
  <sheetData>
    <row r="1" spans="1:45" s="2" customFormat="1" ht="32.25" customHeight="1" x14ac:dyDescent="0.25">
      <c r="B1" s="42" t="s">
        <v>1</v>
      </c>
      <c r="C1" s="48"/>
      <c r="D1" s="48"/>
      <c r="E1" s="48"/>
      <c r="F1" s="48"/>
      <c r="G1" s="43"/>
      <c r="H1" s="44" t="s">
        <v>2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6"/>
      <c r="Y1" s="47"/>
      <c r="Z1" s="42" t="s">
        <v>3</v>
      </c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3"/>
      <c r="AN1" s="19"/>
      <c r="AO1" s="19"/>
      <c r="AP1" s="19"/>
      <c r="AQ1" s="19"/>
      <c r="AR1" s="40" t="s">
        <v>4</v>
      </c>
      <c r="AS1" s="40" t="s">
        <v>5</v>
      </c>
    </row>
    <row r="2" spans="1:45" s="3" customFormat="1" ht="90.75" thickBot="1" x14ac:dyDescent="0.3">
      <c r="B2" s="5" t="s">
        <v>10</v>
      </c>
      <c r="C2" s="6" t="s">
        <v>11</v>
      </c>
      <c r="D2" s="5" t="s">
        <v>12</v>
      </c>
      <c r="E2" s="6" t="s">
        <v>13</v>
      </c>
      <c r="F2" s="5" t="s">
        <v>14</v>
      </c>
      <c r="G2" s="6" t="s">
        <v>17</v>
      </c>
      <c r="H2" s="5" t="s">
        <v>18</v>
      </c>
      <c r="I2" s="4" t="s">
        <v>19</v>
      </c>
      <c r="J2" s="5" t="s">
        <v>20</v>
      </c>
      <c r="K2" s="4" t="s">
        <v>21</v>
      </c>
      <c r="L2" s="5" t="s">
        <v>22</v>
      </c>
      <c r="M2" s="4" t="s">
        <v>23</v>
      </c>
      <c r="N2" s="4" t="s">
        <v>24</v>
      </c>
      <c r="O2" s="4" t="s">
        <v>25</v>
      </c>
      <c r="P2" s="4" t="s">
        <v>26</v>
      </c>
      <c r="Q2" s="4" t="s">
        <v>27</v>
      </c>
      <c r="R2" s="4" t="s">
        <v>28</v>
      </c>
      <c r="S2" s="4" t="s">
        <v>29</v>
      </c>
      <c r="T2" s="4" t="s">
        <v>30</v>
      </c>
      <c r="U2" s="6" t="s">
        <v>31</v>
      </c>
      <c r="V2" s="4" t="s">
        <v>32</v>
      </c>
      <c r="W2" s="6" t="s">
        <v>35</v>
      </c>
      <c r="X2" s="4" t="s">
        <v>33</v>
      </c>
      <c r="Y2" s="6" t="s">
        <v>34</v>
      </c>
      <c r="Z2" s="5" t="s">
        <v>36</v>
      </c>
      <c r="AA2" s="4" t="s">
        <v>37</v>
      </c>
      <c r="AB2" s="5" t="s">
        <v>38</v>
      </c>
      <c r="AC2" s="4" t="s">
        <v>39</v>
      </c>
      <c r="AD2" s="5" t="s">
        <v>40</v>
      </c>
      <c r="AE2" s="4" t="s">
        <v>41</v>
      </c>
      <c r="AF2" s="4" t="s">
        <v>42</v>
      </c>
      <c r="AG2" s="4" t="s">
        <v>43</v>
      </c>
      <c r="AH2" s="4" t="s">
        <v>44</v>
      </c>
      <c r="AI2" s="4" t="s">
        <v>45</v>
      </c>
      <c r="AJ2" s="4" t="s">
        <v>46</v>
      </c>
      <c r="AK2" s="4" t="s">
        <v>47</v>
      </c>
      <c r="AL2" s="4" t="s">
        <v>48</v>
      </c>
      <c r="AM2" s="6" t="s">
        <v>49</v>
      </c>
      <c r="AN2" s="4" t="s">
        <v>50</v>
      </c>
      <c r="AO2" s="6" t="s">
        <v>51</v>
      </c>
      <c r="AP2" s="4" t="s">
        <v>52</v>
      </c>
      <c r="AQ2" s="6" t="s">
        <v>53</v>
      </c>
      <c r="AR2" s="41"/>
      <c r="AS2" s="41"/>
    </row>
    <row r="3" spans="1:45" s="1" customFormat="1" x14ac:dyDescent="0.25">
      <c r="A3" s="20" t="s">
        <v>15</v>
      </c>
      <c r="B3" s="15">
        <v>732</v>
      </c>
      <c r="C3" s="15">
        <v>3915</v>
      </c>
      <c r="D3" s="15">
        <v>37</v>
      </c>
      <c r="E3" s="15">
        <v>37</v>
      </c>
      <c r="F3" s="15">
        <v>13</v>
      </c>
      <c r="G3" s="15">
        <v>13</v>
      </c>
      <c r="H3" s="32">
        <v>54</v>
      </c>
      <c r="I3" s="33">
        <v>16307</v>
      </c>
      <c r="J3" s="32">
        <v>6</v>
      </c>
      <c r="K3" s="32">
        <v>6</v>
      </c>
      <c r="L3" s="32">
        <v>15</v>
      </c>
      <c r="M3" s="32">
        <v>15</v>
      </c>
      <c r="N3" s="32">
        <v>49</v>
      </c>
      <c r="O3" s="32">
        <v>289</v>
      </c>
      <c r="P3" s="32">
        <v>0</v>
      </c>
      <c r="Q3" s="32">
        <v>0</v>
      </c>
      <c r="R3" s="32">
        <v>0</v>
      </c>
      <c r="S3" s="32">
        <v>0</v>
      </c>
      <c r="T3" s="36">
        <v>2</v>
      </c>
      <c r="U3" s="36">
        <v>5</v>
      </c>
      <c r="V3" s="25">
        <v>0</v>
      </c>
      <c r="W3" s="25">
        <v>0</v>
      </c>
      <c r="X3" s="25">
        <v>0</v>
      </c>
      <c r="Y3" s="37">
        <v>0</v>
      </c>
      <c r="Z3" s="26">
        <v>76</v>
      </c>
      <c r="AA3" s="27">
        <v>259</v>
      </c>
      <c r="AB3" s="27"/>
      <c r="AC3" s="27"/>
      <c r="AD3" s="27"/>
      <c r="AE3" s="27"/>
      <c r="AF3" s="27">
        <v>84</v>
      </c>
      <c r="AG3" s="27">
        <v>315</v>
      </c>
      <c r="AH3" s="27"/>
      <c r="AI3" s="27"/>
      <c r="AJ3" s="27"/>
      <c r="AK3" s="27"/>
      <c r="AL3" s="27">
        <v>75</v>
      </c>
      <c r="AM3" s="27">
        <v>154</v>
      </c>
      <c r="AN3" s="27"/>
      <c r="AO3" s="27"/>
      <c r="AP3" s="27"/>
      <c r="AQ3" s="27"/>
      <c r="AR3" s="9">
        <f>B3+H3+T3+V3+Z3+AF3+AL3</f>
        <v>1023</v>
      </c>
      <c r="AS3" s="9">
        <f>C3+I3+U3+Y3+AA3+AG3+AM3</f>
        <v>20955</v>
      </c>
    </row>
    <row r="4" spans="1:45" s="1" customFormat="1" x14ac:dyDescent="0.25">
      <c r="A4" s="21" t="s">
        <v>6</v>
      </c>
      <c r="B4" s="15">
        <v>707</v>
      </c>
      <c r="C4" s="15">
        <v>3353</v>
      </c>
      <c r="D4" s="15">
        <v>46</v>
      </c>
      <c r="E4" s="15">
        <v>46</v>
      </c>
      <c r="F4" s="15">
        <v>139</v>
      </c>
      <c r="G4" s="15">
        <v>139</v>
      </c>
      <c r="H4" s="32">
        <v>69</v>
      </c>
      <c r="I4" s="33">
        <v>20976</v>
      </c>
      <c r="J4" s="32">
        <v>1</v>
      </c>
      <c r="K4" s="32">
        <v>1</v>
      </c>
      <c r="L4" s="32">
        <v>1</v>
      </c>
      <c r="M4" s="32">
        <v>1</v>
      </c>
      <c r="N4" s="32">
        <v>41</v>
      </c>
      <c r="O4" s="32">
        <v>316</v>
      </c>
      <c r="P4" s="32">
        <v>0</v>
      </c>
      <c r="Q4" s="32">
        <v>0</v>
      </c>
      <c r="R4" s="32">
        <v>3</v>
      </c>
      <c r="S4" s="32">
        <v>3</v>
      </c>
      <c r="T4" s="36">
        <v>2</v>
      </c>
      <c r="U4" s="36">
        <v>18</v>
      </c>
      <c r="V4" s="25">
        <v>0</v>
      </c>
      <c r="W4" s="25">
        <v>0</v>
      </c>
      <c r="X4" s="25">
        <v>2</v>
      </c>
      <c r="Y4" s="37">
        <v>2</v>
      </c>
      <c r="Z4" s="26">
        <v>96</v>
      </c>
      <c r="AA4" s="27">
        <v>208</v>
      </c>
      <c r="AB4" s="27"/>
      <c r="AC4" s="27"/>
      <c r="AD4" s="27"/>
      <c r="AE4" s="27"/>
      <c r="AF4" s="27">
        <v>54</v>
      </c>
      <c r="AG4" s="27">
        <v>194</v>
      </c>
      <c r="AH4" s="27"/>
      <c r="AI4" s="27"/>
      <c r="AJ4" s="27"/>
      <c r="AK4" s="27"/>
      <c r="AL4" s="27">
        <v>87</v>
      </c>
      <c r="AM4" s="27">
        <v>153</v>
      </c>
      <c r="AN4" s="27"/>
      <c r="AO4" s="27"/>
      <c r="AP4" s="27"/>
      <c r="AQ4" s="27"/>
      <c r="AR4" s="9">
        <f t="shared" ref="AR4:AR8" si="0">B4+H4+T4+V4+Z4+AF4+AL4</f>
        <v>1015</v>
      </c>
      <c r="AS4" s="9">
        <f t="shared" ref="AS4:AS8" si="1">C4+I4+U4+Y4+AA4+AG4+AM4</f>
        <v>24904</v>
      </c>
    </row>
    <row r="5" spans="1:45" s="1" customFormat="1" x14ac:dyDescent="0.25">
      <c r="A5" s="21" t="s">
        <v>16</v>
      </c>
      <c r="B5" s="15">
        <v>453</v>
      </c>
      <c r="C5" s="15">
        <v>2298</v>
      </c>
      <c r="D5" s="15">
        <v>47</v>
      </c>
      <c r="E5" s="15">
        <v>47</v>
      </c>
      <c r="F5" s="15">
        <v>86</v>
      </c>
      <c r="G5" s="15">
        <v>86</v>
      </c>
      <c r="H5" s="32">
        <v>53</v>
      </c>
      <c r="I5" s="33">
        <v>14840</v>
      </c>
      <c r="J5" s="32">
        <v>4</v>
      </c>
      <c r="K5" s="32">
        <v>4</v>
      </c>
      <c r="L5" s="32">
        <v>5</v>
      </c>
      <c r="M5" s="32">
        <v>5</v>
      </c>
      <c r="N5" s="32">
        <v>35</v>
      </c>
      <c r="O5" s="32">
        <v>266</v>
      </c>
      <c r="P5" s="32">
        <v>0</v>
      </c>
      <c r="Q5" s="32">
        <v>0</v>
      </c>
      <c r="R5" s="32">
        <v>1</v>
      </c>
      <c r="S5" s="32">
        <v>1</v>
      </c>
      <c r="T5" s="36">
        <v>1</v>
      </c>
      <c r="U5" s="36">
        <v>6</v>
      </c>
      <c r="V5" s="25">
        <v>0</v>
      </c>
      <c r="W5" s="25">
        <v>0</v>
      </c>
      <c r="X5" s="25">
        <v>2</v>
      </c>
      <c r="Y5" s="37">
        <v>2</v>
      </c>
      <c r="Z5" s="26">
        <v>65</v>
      </c>
      <c r="AA5" s="27">
        <v>111</v>
      </c>
      <c r="AB5" s="27"/>
      <c r="AC5" s="27"/>
      <c r="AD5" s="27"/>
      <c r="AE5" s="27"/>
      <c r="AF5" s="27">
        <v>84</v>
      </c>
      <c r="AG5" s="27">
        <v>363</v>
      </c>
      <c r="AH5" s="27"/>
      <c r="AI5" s="27"/>
      <c r="AJ5" s="27"/>
      <c r="AK5" s="27"/>
      <c r="AL5" s="27">
        <v>73</v>
      </c>
      <c r="AM5" s="27">
        <v>211</v>
      </c>
      <c r="AN5" s="27"/>
      <c r="AO5" s="27"/>
      <c r="AP5" s="27"/>
      <c r="AQ5" s="27"/>
      <c r="AR5" s="9">
        <f t="shared" si="0"/>
        <v>729</v>
      </c>
      <c r="AS5" s="9">
        <f t="shared" si="1"/>
        <v>17831</v>
      </c>
    </row>
    <row r="6" spans="1:45" s="1" customFormat="1" x14ac:dyDescent="0.25">
      <c r="A6" s="21" t="s">
        <v>7</v>
      </c>
      <c r="B6" s="15">
        <v>518</v>
      </c>
      <c r="C6" s="15">
        <v>2392</v>
      </c>
      <c r="D6" s="15">
        <v>59</v>
      </c>
      <c r="E6" s="15">
        <v>59</v>
      </c>
      <c r="F6" s="15">
        <v>139</v>
      </c>
      <c r="G6" s="15">
        <v>139</v>
      </c>
      <c r="H6" s="32">
        <v>42</v>
      </c>
      <c r="I6" s="33">
        <v>7881</v>
      </c>
      <c r="J6" s="32">
        <v>5</v>
      </c>
      <c r="K6" s="32">
        <v>5</v>
      </c>
      <c r="L6" s="32">
        <v>3</v>
      </c>
      <c r="M6" s="32">
        <v>3</v>
      </c>
      <c r="N6" s="32">
        <v>30</v>
      </c>
      <c r="O6" s="32">
        <v>261</v>
      </c>
      <c r="P6" s="32">
        <v>0</v>
      </c>
      <c r="Q6" s="32">
        <v>0</v>
      </c>
      <c r="R6" s="32">
        <v>1</v>
      </c>
      <c r="S6" s="32">
        <v>1</v>
      </c>
      <c r="T6" s="36">
        <v>3</v>
      </c>
      <c r="U6" s="36">
        <v>11</v>
      </c>
      <c r="V6" s="25">
        <v>0</v>
      </c>
      <c r="W6" s="25">
        <v>0</v>
      </c>
      <c r="X6" s="25">
        <v>1</v>
      </c>
      <c r="Y6" s="37">
        <v>1</v>
      </c>
      <c r="Z6" s="26">
        <v>88</v>
      </c>
      <c r="AA6" s="27">
        <v>199</v>
      </c>
      <c r="AB6" s="27"/>
      <c r="AC6" s="27"/>
      <c r="AD6" s="27"/>
      <c r="AE6" s="27"/>
      <c r="AF6" s="27">
        <v>77</v>
      </c>
      <c r="AG6" s="27">
        <v>272</v>
      </c>
      <c r="AH6" s="27"/>
      <c r="AI6" s="27"/>
      <c r="AJ6" s="27"/>
      <c r="AK6" s="27"/>
      <c r="AL6" s="27">
        <v>68</v>
      </c>
      <c r="AM6" s="27">
        <v>188</v>
      </c>
      <c r="AN6" s="27"/>
      <c r="AO6" s="27"/>
      <c r="AP6" s="27"/>
      <c r="AQ6" s="27"/>
      <c r="AR6" s="9">
        <f t="shared" si="0"/>
        <v>796</v>
      </c>
      <c r="AS6" s="9">
        <f t="shared" si="1"/>
        <v>10944</v>
      </c>
    </row>
    <row r="7" spans="1:45" s="1" customFormat="1" x14ac:dyDescent="0.25">
      <c r="A7" s="21" t="s">
        <v>8</v>
      </c>
      <c r="B7" s="15">
        <v>559</v>
      </c>
      <c r="C7" s="15">
        <v>2491</v>
      </c>
      <c r="D7" s="15">
        <v>69</v>
      </c>
      <c r="E7" s="15">
        <v>69</v>
      </c>
      <c r="F7" s="15">
        <v>64</v>
      </c>
      <c r="G7" s="15">
        <v>64</v>
      </c>
      <c r="H7" s="32">
        <v>28</v>
      </c>
      <c r="I7" s="33">
        <v>8389</v>
      </c>
      <c r="J7" s="32">
        <v>9</v>
      </c>
      <c r="K7" s="32">
        <v>9</v>
      </c>
      <c r="L7" s="32">
        <v>0</v>
      </c>
      <c r="M7" s="32">
        <v>0</v>
      </c>
      <c r="N7" s="32">
        <v>39</v>
      </c>
      <c r="O7" s="32">
        <v>192</v>
      </c>
      <c r="P7" s="32">
        <v>0</v>
      </c>
      <c r="Q7" s="32">
        <v>0</v>
      </c>
      <c r="R7" s="32">
        <v>1</v>
      </c>
      <c r="S7" s="32">
        <v>1</v>
      </c>
      <c r="T7" s="36">
        <v>1</v>
      </c>
      <c r="U7" s="36">
        <v>8</v>
      </c>
      <c r="V7" s="25">
        <v>0</v>
      </c>
      <c r="W7" s="25">
        <v>0</v>
      </c>
      <c r="X7" s="25">
        <v>2</v>
      </c>
      <c r="Y7" s="37">
        <v>2</v>
      </c>
      <c r="Z7" s="26">
        <v>81</v>
      </c>
      <c r="AA7" s="27">
        <v>186</v>
      </c>
      <c r="AB7" s="27"/>
      <c r="AC7" s="27"/>
      <c r="AD7" s="27"/>
      <c r="AE7" s="27"/>
      <c r="AF7" s="27">
        <v>86</v>
      </c>
      <c r="AG7" s="27">
        <v>188</v>
      </c>
      <c r="AH7" s="27"/>
      <c r="AI7" s="27"/>
      <c r="AJ7" s="27"/>
      <c r="AK7" s="27"/>
      <c r="AL7" s="27">
        <v>83</v>
      </c>
      <c r="AM7" s="27">
        <v>162</v>
      </c>
      <c r="AN7" s="27"/>
      <c r="AO7" s="27"/>
      <c r="AP7" s="27"/>
      <c r="AQ7" s="27"/>
      <c r="AR7" s="9">
        <f t="shared" si="0"/>
        <v>838</v>
      </c>
      <c r="AS7" s="9">
        <f t="shared" si="1"/>
        <v>11426</v>
      </c>
    </row>
    <row r="8" spans="1:45" s="1" customFormat="1" ht="15.75" thickBot="1" x14ac:dyDescent="0.3">
      <c r="A8" s="22" t="s">
        <v>9</v>
      </c>
      <c r="B8" s="31">
        <v>307</v>
      </c>
      <c r="C8" s="31">
        <v>1090</v>
      </c>
      <c r="D8" s="31">
        <v>31</v>
      </c>
      <c r="E8" s="31">
        <v>31</v>
      </c>
      <c r="F8" s="31">
        <v>28</v>
      </c>
      <c r="G8" s="31">
        <v>28</v>
      </c>
      <c r="H8" s="34">
        <v>11</v>
      </c>
      <c r="I8" s="35">
        <v>3945</v>
      </c>
      <c r="J8" s="34">
        <v>2</v>
      </c>
      <c r="K8" s="34">
        <v>2</v>
      </c>
      <c r="L8" s="34">
        <v>0</v>
      </c>
      <c r="M8" s="34">
        <v>0</v>
      </c>
      <c r="N8" s="34">
        <v>25</v>
      </c>
      <c r="O8" s="34">
        <v>151</v>
      </c>
      <c r="P8" s="34">
        <v>0</v>
      </c>
      <c r="Q8" s="34">
        <v>0</v>
      </c>
      <c r="R8" s="34">
        <v>0</v>
      </c>
      <c r="S8" s="34">
        <v>0</v>
      </c>
      <c r="T8" s="38">
        <v>2</v>
      </c>
      <c r="U8" s="38">
        <v>4</v>
      </c>
      <c r="V8" s="28">
        <v>0</v>
      </c>
      <c r="W8" s="28">
        <v>0</v>
      </c>
      <c r="X8" s="28">
        <v>0</v>
      </c>
      <c r="Y8" s="39">
        <v>0</v>
      </c>
      <c r="Z8" s="29">
        <v>32</v>
      </c>
      <c r="AA8" s="30">
        <v>57</v>
      </c>
      <c r="AB8" s="30"/>
      <c r="AC8" s="30"/>
      <c r="AD8" s="30"/>
      <c r="AE8" s="30"/>
      <c r="AF8" s="30">
        <v>38</v>
      </c>
      <c r="AG8" s="30">
        <v>119</v>
      </c>
      <c r="AH8" s="30"/>
      <c r="AI8" s="30"/>
      <c r="AJ8" s="30"/>
      <c r="AK8" s="30"/>
      <c r="AL8" s="30">
        <v>38</v>
      </c>
      <c r="AM8" s="30">
        <v>73</v>
      </c>
      <c r="AN8" s="30"/>
      <c r="AO8" s="30"/>
      <c r="AP8" s="30"/>
      <c r="AQ8" s="30"/>
      <c r="AR8" s="10">
        <f t="shared" si="0"/>
        <v>428</v>
      </c>
      <c r="AS8" s="10">
        <f t="shared" si="1"/>
        <v>5288</v>
      </c>
    </row>
    <row r="9" spans="1:45" s="1" customFormat="1" ht="15.75" thickBot="1" x14ac:dyDescent="0.3">
      <c r="A9" s="16" t="s">
        <v>0</v>
      </c>
      <c r="B9" s="14">
        <f t="shared" ref="B9:C9" si="2">SUM(B3+B4+B5+B6+B7+B8)</f>
        <v>3276</v>
      </c>
      <c r="C9" s="14">
        <f t="shared" si="2"/>
        <v>15539</v>
      </c>
      <c r="D9" s="14">
        <f>SUM(D3+D4+D5+D6+D7+D8)</f>
        <v>289</v>
      </c>
      <c r="E9" s="14">
        <f t="shared" ref="E9:G9" si="3">SUM(E3+E4+E5+E6+E7+E8)</f>
        <v>289</v>
      </c>
      <c r="F9" s="14">
        <f t="shared" si="3"/>
        <v>469</v>
      </c>
      <c r="G9" s="14">
        <f t="shared" si="3"/>
        <v>469</v>
      </c>
      <c r="H9" s="23">
        <f t="shared" ref="H9:AL9" si="4">SUM(H3:H8)</f>
        <v>257</v>
      </c>
      <c r="I9" s="7">
        <f t="shared" si="4"/>
        <v>72338</v>
      </c>
      <c r="J9" s="23">
        <f t="shared" ref="J9:S9" si="5">SUM(J3:J8)</f>
        <v>27</v>
      </c>
      <c r="K9" s="23">
        <f t="shared" si="5"/>
        <v>27</v>
      </c>
      <c r="L9" s="23">
        <f t="shared" si="5"/>
        <v>24</v>
      </c>
      <c r="M9" s="23">
        <f t="shared" si="5"/>
        <v>24</v>
      </c>
      <c r="N9" s="24">
        <f t="shared" si="5"/>
        <v>219</v>
      </c>
      <c r="O9" s="24">
        <f t="shared" si="5"/>
        <v>1475</v>
      </c>
      <c r="P9" s="24">
        <f t="shared" ref="P9:R9" si="6">SUM(P3:P8)</f>
        <v>0</v>
      </c>
      <c r="Q9" s="24">
        <f t="shared" si="6"/>
        <v>0</v>
      </c>
      <c r="R9" s="24">
        <f t="shared" si="6"/>
        <v>6</v>
      </c>
      <c r="S9" s="24">
        <f t="shared" si="5"/>
        <v>6</v>
      </c>
      <c r="T9" s="7">
        <f t="shared" si="4"/>
        <v>11</v>
      </c>
      <c r="U9" s="7">
        <f t="shared" si="4"/>
        <v>52</v>
      </c>
      <c r="V9" s="7">
        <f t="shared" si="4"/>
        <v>0</v>
      </c>
      <c r="W9" s="7">
        <f t="shared" ref="W9:X9" si="7">SUM(W3:W8)</f>
        <v>0</v>
      </c>
      <c r="X9" s="7">
        <f t="shared" si="7"/>
        <v>7</v>
      </c>
      <c r="Y9" s="8">
        <f t="shared" si="4"/>
        <v>7</v>
      </c>
      <c r="Z9" s="12">
        <f t="shared" si="4"/>
        <v>438</v>
      </c>
      <c r="AA9" s="13">
        <f t="shared" si="4"/>
        <v>1020</v>
      </c>
      <c r="AB9" s="13">
        <f t="shared" ref="AB9:AE9" si="8">SUM(AB3:AB8)</f>
        <v>0</v>
      </c>
      <c r="AC9" s="13">
        <f t="shared" si="8"/>
        <v>0</v>
      </c>
      <c r="AD9" s="13">
        <f t="shared" si="8"/>
        <v>0</v>
      </c>
      <c r="AE9" s="13">
        <f t="shared" si="8"/>
        <v>0</v>
      </c>
      <c r="AF9" s="13">
        <f t="shared" si="4"/>
        <v>423</v>
      </c>
      <c r="AG9" s="13">
        <f t="shared" ref="AG9:AK9" si="9">SUM(AG3:AG8)</f>
        <v>1451</v>
      </c>
      <c r="AH9" s="13">
        <f t="shared" si="9"/>
        <v>0</v>
      </c>
      <c r="AI9" s="13">
        <f t="shared" si="9"/>
        <v>0</v>
      </c>
      <c r="AJ9" s="13">
        <f t="shared" si="9"/>
        <v>0</v>
      </c>
      <c r="AK9" s="13">
        <f t="shared" si="9"/>
        <v>0</v>
      </c>
      <c r="AL9" s="13">
        <f t="shared" si="4"/>
        <v>424</v>
      </c>
      <c r="AM9" s="13">
        <f t="shared" ref="AM9:AQ9" si="10">SUM(AM3:AM8)</f>
        <v>941</v>
      </c>
      <c r="AN9" s="13">
        <f t="shared" si="10"/>
        <v>0</v>
      </c>
      <c r="AO9" s="13">
        <f t="shared" si="10"/>
        <v>0</v>
      </c>
      <c r="AP9" s="13">
        <f t="shared" si="10"/>
        <v>0</v>
      </c>
      <c r="AQ9" s="13">
        <f t="shared" si="10"/>
        <v>0</v>
      </c>
      <c r="AR9" s="11">
        <f>SUM(AR3:AR8)</f>
        <v>4829</v>
      </c>
      <c r="AS9" s="11">
        <f>SUM(AS3:AS8)</f>
        <v>91348</v>
      </c>
    </row>
    <row r="12" spans="1:45" x14ac:dyDescent="0.25"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8"/>
      <c r="W12" s="18"/>
      <c r="X12" s="18"/>
      <c r="Y12" s="17"/>
    </row>
    <row r="13" spans="1:45" x14ac:dyDescent="0.25"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45" x14ac:dyDescent="0.25"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</sheetData>
  <mergeCells count="5">
    <mergeCell ref="AR1:AR2"/>
    <mergeCell ref="H1:Y1"/>
    <mergeCell ref="Z1:AM1"/>
    <mergeCell ref="AS1:AS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INFORMACIÓN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Laura Hernandez Garcia</cp:lastModifiedBy>
  <dcterms:created xsi:type="dcterms:W3CDTF">2017-12-04T18:11:55Z</dcterms:created>
  <dcterms:modified xsi:type="dcterms:W3CDTF">2019-01-30T19:30:12Z</dcterms:modified>
</cp:coreProperties>
</file>