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cpaez.AGN\Documents\Unidad de Transparencia 2019\Datos Abiertos\Datos Abiertos 2 semestre\"/>
    </mc:Choice>
  </mc:AlternateContent>
  <xr:revisionPtr revIDLastSave="0" documentId="13_ncr:1_{896E418C-2A3B-4BEF-B94F-5005B2BC01B8}" xr6:coauthVersionLast="44" xr6:coauthVersionMax="44" xr10:uidLastSave="{00000000-0000-0000-0000-000000000000}"/>
  <bookViews>
    <workbookView xWindow="-120" yWindow="-120" windowWidth="29040" windowHeight="15840" activeTab="1" xr2:uid="{00000000-000D-0000-FFFF-FFFF00000000}"/>
  </bookViews>
  <sheets>
    <sheet name="Gráfico1" sheetId="8" r:id="rId1"/>
    <sheet name="Listado2019" sheetId="1" r:id="rId2"/>
    <sheet name="Areas" sheetId="6" r:id="rId3"/>
    <sheet name="Desproteger" sheetId="3" r:id="rId4"/>
    <sheet name="Dias-respuesta x mes" sheetId="5" r:id="rId5"/>
    <sheet name="Temas" sheetId="7" r:id="rId6"/>
  </sheets>
  <externalReferences>
    <externalReference r:id="rId7"/>
  </externalReferences>
  <definedNames>
    <definedName name="_xlnm._FilterDatabase" localSheetId="1" hidden="1">Listado2019!#REF!</definedName>
    <definedName name="Actividades_de_la_institución">Temas!$B$31:$B$34</definedName>
    <definedName name="Auditorias_al_ejercicio_presupuestal">Temas!$B$51:$B$53</definedName>
    <definedName name="Datos_personales">Temas!$B$56:$B$59</definedName>
    <definedName name="Estructura_orgánica">Temas!$B$3:$B$6</definedName>
    <definedName name="Gastos">Temas!$B$45:$B$48</definedName>
    <definedName name="Igualdad_de_Género">Temas!$B$62:$B$67</definedName>
    <definedName name="Información_generada_por_el_sujeto">Temas!$B$14:$B$20</definedName>
    <definedName name="Información_referente_a_contratos">Temas!$B$37:$B$42</definedName>
    <definedName name="Otros_Rubros">Temas!$B$88:$B$91</definedName>
    <definedName name="Otros_Rubros_Generales">Temas!$B$94:$B$95</definedName>
    <definedName name="Programas_de_subsidio">Temas!$B$23:$B$28</definedName>
    <definedName name="Recibidas">[1]Listado2018!$F:$F</definedName>
    <definedName name="Remuneraciones">Temas!$B$9:$B$11</definedName>
    <definedName name="Seguridad_Nacional">Temas!$B$70:$B$76</definedName>
    <definedName name="Violaciones_Derechos_Humanos">Temas!$B$79:$B$85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7" i="5" l="1"/>
  <c r="P47" i="5"/>
  <c r="P48" i="5" s="1"/>
  <c r="O47" i="5"/>
  <c r="N47" i="5"/>
  <c r="Q44" i="5"/>
  <c r="P44" i="5"/>
  <c r="O44" i="5"/>
  <c r="M47" i="5"/>
  <c r="L47" i="5"/>
  <c r="L48" i="5" s="1"/>
  <c r="K47" i="5"/>
  <c r="J47" i="5"/>
  <c r="I47" i="5"/>
  <c r="H47" i="5"/>
  <c r="G47" i="5"/>
  <c r="F47" i="5"/>
  <c r="E47" i="5"/>
  <c r="E48" i="5" s="1"/>
  <c r="E44" i="5" l="1"/>
  <c r="E45" i="5" s="1"/>
  <c r="F44" i="5"/>
  <c r="G44" i="5"/>
  <c r="H44" i="5"/>
  <c r="I44" i="5"/>
  <c r="J44" i="5"/>
  <c r="K44" i="5"/>
  <c r="L44" i="5"/>
  <c r="L45" i="5" s="1"/>
  <c r="M44" i="5"/>
  <c r="N44" i="5"/>
  <c r="P45" i="5"/>
  <c r="O41" i="5"/>
  <c r="Q41" i="5"/>
  <c r="P41" i="5"/>
  <c r="P42" i="5" s="1"/>
  <c r="N41" i="5"/>
  <c r="M41" i="5"/>
  <c r="L41" i="5"/>
  <c r="L42" i="5" s="1"/>
  <c r="K41" i="5"/>
  <c r="K42" i="5" s="1"/>
  <c r="J41" i="5"/>
  <c r="I41" i="5"/>
  <c r="I42" i="5" s="1"/>
  <c r="H41" i="5"/>
  <c r="G41" i="5"/>
  <c r="F41" i="5"/>
  <c r="E41" i="5"/>
  <c r="E42" i="5" s="1"/>
  <c r="Q48" i="5"/>
  <c r="F48" i="5"/>
  <c r="K48" i="5"/>
  <c r="F45" i="5" l="1"/>
  <c r="K45" i="5"/>
  <c r="Q42" i="5"/>
  <c r="G42" i="5"/>
  <c r="J42" i="5"/>
  <c r="N42" i="5"/>
  <c r="Q45" i="5"/>
  <c r="G45" i="5"/>
  <c r="F42" i="5"/>
  <c r="J45" i="5"/>
  <c r="J48" i="5"/>
  <c r="M48" i="5"/>
  <c r="I45" i="5"/>
  <c r="N48" i="5"/>
  <c r="O48" i="5"/>
  <c r="H48" i="5"/>
  <c r="G48" i="5"/>
  <c r="H42" i="5"/>
  <c r="I48" i="5"/>
  <c r="H45" i="5"/>
  <c r="M45" i="5"/>
  <c r="N45" i="5"/>
  <c r="O45" i="5"/>
  <c r="O42" i="5"/>
  <c r="M42" i="5"/>
  <c r="E23" i="5" l="1"/>
  <c r="E24" i="5" s="1"/>
  <c r="Q38" i="5"/>
  <c r="P38" i="5"/>
  <c r="O38" i="5"/>
  <c r="O39" i="5" s="1"/>
  <c r="N38" i="5"/>
  <c r="M38" i="5"/>
  <c r="L38" i="5"/>
  <c r="L39" i="5" s="1"/>
  <c r="K38" i="5"/>
  <c r="K39" i="5" s="1"/>
  <c r="J38" i="5"/>
  <c r="J39" i="5" s="1"/>
  <c r="I38" i="5"/>
  <c r="I39" i="5" s="1"/>
  <c r="H38" i="5"/>
  <c r="G38" i="5"/>
  <c r="F38" i="5"/>
  <c r="F39" i="5" s="1"/>
  <c r="E38" i="5"/>
  <c r="E39" i="5" s="1"/>
  <c r="Q35" i="5"/>
  <c r="P35" i="5"/>
  <c r="P36" i="5" s="1"/>
  <c r="O35" i="5"/>
  <c r="N35" i="5"/>
  <c r="M35" i="5"/>
  <c r="L35" i="5"/>
  <c r="K35" i="5"/>
  <c r="K36" i="5" s="1"/>
  <c r="J35" i="5"/>
  <c r="J36" i="5" s="1"/>
  <c r="I35" i="5"/>
  <c r="I36" i="5" s="1"/>
  <c r="H35" i="5"/>
  <c r="G35" i="5"/>
  <c r="F35" i="5"/>
  <c r="F36" i="5" s="1"/>
  <c r="E35" i="5"/>
  <c r="E36" i="5" s="1"/>
  <c r="Q32" i="5" l="1"/>
  <c r="P32" i="5"/>
  <c r="P33" i="5" s="1"/>
  <c r="O32" i="5"/>
  <c r="N32" i="5"/>
  <c r="M32" i="5"/>
  <c r="L32" i="5"/>
  <c r="K32" i="5"/>
  <c r="J32" i="5"/>
  <c r="J33" i="5" s="1"/>
  <c r="I32" i="5"/>
  <c r="I33" i="5" s="1"/>
  <c r="H32" i="5"/>
  <c r="G32" i="5"/>
  <c r="G33" i="5" s="1"/>
  <c r="F32" i="5"/>
  <c r="F33" i="5" s="1"/>
  <c r="E32" i="5"/>
  <c r="E33" i="5" s="1"/>
  <c r="Q29" i="5"/>
  <c r="Q30" i="5" s="1"/>
  <c r="P29" i="5"/>
  <c r="P30" i="5" s="1"/>
  <c r="O29" i="5"/>
  <c r="O30" i="5" s="1"/>
  <c r="N29" i="5"/>
  <c r="M29" i="5"/>
  <c r="L29" i="5"/>
  <c r="L30" i="5" s="1"/>
  <c r="K29" i="5"/>
  <c r="K30" i="5" s="1"/>
  <c r="J29" i="5"/>
  <c r="J30" i="5" s="1"/>
  <c r="I29" i="5"/>
  <c r="I30" i="5" s="1"/>
  <c r="H29" i="5"/>
  <c r="G29" i="5"/>
  <c r="G30" i="5" s="1"/>
  <c r="F29" i="5"/>
  <c r="F30" i="5" s="1"/>
  <c r="E29" i="5"/>
  <c r="E30" i="5" s="1"/>
  <c r="Q26" i="5" l="1"/>
  <c r="P26" i="5"/>
  <c r="P27" i="5" s="1"/>
  <c r="O26" i="5"/>
  <c r="N26" i="5"/>
  <c r="M26" i="5"/>
  <c r="L26" i="5"/>
  <c r="L27" i="5" s="1"/>
  <c r="K26" i="5"/>
  <c r="J26" i="5"/>
  <c r="J27" i="5" s="1"/>
  <c r="I26" i="5"/>
  <c r="I27" i="5" s="1"/>
  <c r="H26" i="5"/>
  <c r="G26" i="5"/>
  <c r="F26" i="5"/>
  <c r="F27" i="5" s="1"/>
  <c r="E26" i="5"/>
  <c r="E27" i="5" s="1"/>
  <c r="Q23" i="5" l="1"/>
  <c r="Q24" i="5" s="1"/>
  <c r="P23" i="5"/>
  <c r="P24" i="5" s="1"/>
  <c r="O23" i="5"/>
  <c r="N23" i="5"/>
  <c r="M23" i="5"/>
  <c r="L23" i="5"/>
  <c r="K23" i="5"/>
  <c r="K24" i="5" s="1"/>
  <c r="J23" i="5"/>
  <c r="J24" i="5" s="1"/>
  <c r="I23" i="5"/>
  <c r="I24" i="5" s="1"/>
  <c r="H23" i="5"/>
  <c r="G23" i="5"/>
  <c r="F23" i="5"/>
  <c r="F24" i="5" s="1"/>
  <c r="B53" i="5"/>
  <c r="B50" i="5"/>
  <c r="B47" i="5"/>
  <c r="B44" i="5"/>
  <c r="B41" i="5"/>
  <c r="B38" i="5"/>
  <c r="B35" i="5"/>
  <c r="B32" i="5"/>
  <c r="B29" i="5"/>
  <c r="B26" i="5"/>
  <c r="P56" i="5"/>
  <c r="Q56" i="5"/>
  <c r="O56" i="5"/>
  <c r="L56" i="5"/>
  <c r="K56" i="5"/>
  <c r="J56" i="5"/>
  <c r="I56" i="5"/>
  <c r="G56" i="5"/>
  <c r="F56" i="5"/>
  <c r="N56" i="5"/>
  <c r="M56" i="5"/>
  <c r="H56" i="5"/>
  <c r="E56" i="5"/>
  <c r="Q20" i="5"/>
  <c r="P20" i="5"/>
  <c r="O20" i="5"/>
  <c r="M20" i="5"/>
  <c r="L20" i="5"/>
  <c r="L21" i="5" s="1"/>
  <c r="K20" i="5"/>
  <c r="K21" i="5" s="1"/>
  <c r="J20" i="5"/>
  <c r="J21" i="5" s="1"/>
  <c r="I20" i="5"/>
  <c r="I21" i="5" s="1"/>
  <c r="H20" i="5"/>
  <c r="G20" i="5"/>
  <c r="G21" i="5" s="1"/>
  <c r="F20" i="5"/>
  <c r="F21" i="5" s="1"/>
  <c r="N20" i="5"/>
  <c r="E20" i="5"/>
  <c r="E21" i="5" s="1"/>
  <c r="G62" i="5" l="1"/>
  <c r="G61" i="5"/>
  <c r="J57" i="5"/>
  <c r="E57" i="5"/>
  <c r="E59" i="5"/>
  <c r="F57" i="5"/>
  <c r="B20" i="5"/>
  <c r="B56" i="5"/>
  <c r="H59" i="5" s="1"/>
  <c r="B23" i="5"/>
  <c r="J59" i="5" l="1"/>
  <c r="G63" i="5"/>
  <c r="B61" i="5"/>
  <c r="F59" i="5"/>
  <c r="I59" i="5"/>
  <c r="O59" i="5"/>
  <c r="M59" i="5"/>
  <c r="L59" i="5"/>
  <c r="N59" i="5"/>
  <c r="P59" i="5"/>
  <c r="K59" i="5"/>
  <c r="Q59" i="5"/>
  <c r="G59" i="5"/>
  <c r="D59" i="5" l="1"/>
  <c r="Q27" i="5" l="1"/>
  <c r="L33" i="5"/>
  <c r="K33" i="5"/>
  <c r="Q36" i="5"/>
  <c r="P39" i="5"/>
  <c r="Q39" i="5"/>
  <c r="I57" i="5"/>
  <c r="I62" i="5"/>
  <c r="N57" i="5" l="1"/>
  <c r="I61" i="5"/>
  <c r="Q33" i="5"/>
  <c r="O24" i="5"/>
  <c r="L36" i="5"/>
  <c r="M39" i="5"/>
  <c r="O36" i="5"/>
  <c r="N36" i="5"/>
  <c r="M33" i="5"/>
  <c r="H33" i="5"/>
  <c r="N39" i="5"/>
  <c r="G36" i="5"/>
  <c r="M36" i="5"/>
  <c r="O33" i="5"/>
  <c r="N33" i="5"/>
  <c r="G39" i="5"/>
  <c r="N30" i="5"/>
  <c r="M27" i="5"/>
  <c r="N27" i="5"/>
  <c r="G57" i="5"/>
  <c r="L24" i="5"/>
  <c r="L57" i="5"/>
  <c r="Q57" i="5"/>
  <c r="P57" i="5"/>
  <c r="M57" i="5"/>
  <c r="H39" i="5"/>
  <c r="H36" i="5"/>
  <c r="H30" i="5"/>
  <c r="M30" i="5"/>
  <c r="K27" i="5"/>
  <c r="K57" i="5"/>
  <c r="O27" i="5"/>
  <c r="O57" i="5"/>
  <c r="H57" i="5"/>
  <c r="G27" i="5"/>
  <c r="M24" i="5"/>
  <c r="N24" i="5"/>
  <c r="H27" i="5"/>
  <c r="H24" i="5"/>
  <c r="G24" i="5"/>
  <c r="N21" i="5"/>
  <c r="Q21" i="5"/>
  <c r="P21" i="5"/>
  <c r="M21" i="5"/>
  <c r="O21" i="5"/>
  <c r="H21" i="5"/>
  <c r="C16" i="5" l="1"/>
  <c r="C17" i="5"/>
  <c r="D16" i="5" l="1"/>
  <c r="D3" i="5" l="1"/>
  <c r="I63" i="5" s="1"/>
  <c r="R5" i="1"/>
</calcChain>
</file>

<file path=xl/sharedStrings.xml><?xml version="1.0" encoding="utf-8"?>
<sst xmlns="http://schemas.openxmlformats.org/spreadsheetml/2006/main" count="12113" uniqueCount="3596">
  <si>
    <t>No. de solicitud</t>
  </si>
  <si>
    <t>Asunto</t>
  </si>
  <si>
    <t>Fecha de respuesta.</t>
  </si>
  <si>
    <t>No. Oficio del Área a UE</t>
  </si>
  <si>
    <t>Forma de termino y/o resultado.</t>
  </si>
  <si>
    <t>Modo de ingreso</t>
  </si>
  <si>
    <t>Recursos de revisión</t>
  </si>
  <si>
    <t>Costos</t>
  </si>
  <si>
    <t>Unidad de Enlace</t>
  </si>
  <si>
    <t>Dirección de Administración</t>
  </si>
  <si>
    <t>Consec.</t>
  </si>
  <si>
    <t>fecha de hoy</t>
  </si>
  <si>
    <r>
      <t xml:space="preserve">Posicionar el cursor en la pestaña Listado2014, oprimir botón derecho, seleccionar la opción desproteger hoja, anotar la clave </t>
    </r>
    <r>
      <rPr>
        <b/>
        <sz val="11"/>
        <color theme="1"/>
        <rFont val="Calibri"/>
        <family val="2"/>
        <scheme val="minor"/>
      </rPr>
      <t>123</t>
    </r>
  </si>
  <si>
    <t>Recibidas</t>
  </si>
  <si>
    <t>Observaciones y comentarios</t>
  </si>
  <si>
    <t>Fecha de vencimento</t>
  </si>
  <si>
    <t>Enero</t>
  </si>
  <si>
    <t>febrero</t>
  </si>
  <si>
    <t>Marzo</t>
  </si>
  <si>
    <t>Abril</t>
  </si>
  <si>
    <t>Mayo</t>
  </si>
  <si>
    <t>Junio</t>
  </si>
  <si>
    <t>Julio</t>
  </si>
  <si>
    <t>Agosto</t>
  </si>
  <si>
    <t>Septiembre</t>
  </si>
  <si>
    <t>Octubre</t>
  </si>
  <si>
    <t>Noviembre</t>
  </si>
  <si>
    <t>Diciembre</t>
  </si>
  <si>
    <t>General</t>
  </si>
  <si>
    <t>Suma</t>
  </si>
  <si>
    <t>Promedio</t>
  </si>
  <si>
    <t>Area a la que se turno la solicitud</t>
  </si>
  <si>
    <t>Departamento del Registro Nacional de Archivos</t>
  </si>
  <si>
    <t>Departamento de Acervos Bibliohemerográficos</t>
  </si>
  <si>
    <t>Dirección de Publicaciones y Difusión</t>
  </si>
  <si>
    <t>Dirección General</t>
  </si>
  <si>
    <t>Dirección General Adjunta</t>
  </si>
  <si>
    <t>Varias áreas del AGN</t>
  </si>
  <si>
    <t>Dirección del Archivo Histórico Central</t>
  </si>
  <si>
    <t>Dirección de Tecnologías de la Información</t>
  </si>
  <si>
    <t>Dirección del Sistema Nacional de Archivos</t>
  </si>
  <si>
    <t>Dirección de Desarrollo y Normatividad Archvística</t>
  </si>
  <si>
    <t>Febrero</t>
  </si>
  <si>
    <t>Total</t>
  </si>
  <si>
    <t>Dirección de Asuntos Jurídicos y Archivísticos</t>
  </si>
  <si>
    <t>Detalle</t>
  </si>
  <si>
    <t>Promedio días</t>
  </si>
  <si>
    <t>Unidad Enlace</t>
  </si>
  <si>
    <t>Resto unidades</t>
  </si>
  <si>
    <t>Mes</t>
  </si>
  <si>
    <t>Estructura orgánica</t>
  </si>
  <si>
    <t>Remuneraciones</t>
  </si>
  <si>
    <t>Información generada o administrada por la dependencia o entidad</t>
  </si>
  <si>
    <t>Programas de subsidio</t>
  </si>
  <si>
    <t>Actividades de la institución o dependencia</t>
  </si>
  <si>
    <t>Información referente a contratos celebrados:</t>
  </si>
  <si>
    <t xml:space="preserve">Gastos: </t>
  </si>
  <si>
    <t>Auditorias al ejercicio presupuestal</t>
  </si>
  <si>
    <t>Datos personales</t>
  </si>
  <si>
    <t>OTROS RUBROS GENERALES*</t>
  </si>
  <si>
    <t>Ampliaciónde información</t>
  </si>
  <si>
    <t>Coordinación de Archivos</t>
  </si>
  <si>
    <t>Coordinación de Obra</t>
  </si>
  <si>
    <t>Redireccionado a otras instituciones públicas o privadas</t>
  </si>
  <si>
    <t xml:space="preserve"> fecha en la que se turno la solicitud</t>
  </si>
  <si>
    <t>SOLICITUD ELECTRÓNICA</t>
  </si>
  <si>
    <t>N/A</t>
  </si>
  <si>
    <t>Dirección de Desarrollo Institucional</t>
  </si>
  <si>
    <t>a) Organigrama</t>
  </si>
  <si>
    <t>b) Directorio</t>
  </si>
  <si>
    <t>c) Vacantes</t>
  </si>
  <si>
    <t>d) Otros*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</si>
  <si>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</si>
  <si>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</si>
  <si>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</si>
  <si>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</si>
  <si>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</si>
  <si>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</si>
  <si>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</si>
  <si>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</si>
  <si>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</si>
  <si>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</si>
  <si>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</si>
  <si>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</si>
  <si>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</si>
  <si>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</si>
  <si>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</si>
  <si>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</si>
  <si>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</si>
  <si>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</si>
  <si>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</si>
  <si>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</si>
  <si>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</si>
  <si>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</si>
  <si>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</si>
  <si>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</si>
  <si>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Gastos</t>
  </si>
  <si>
    <t>a) Gastos operativos</t>
  </si>
  <si>
    <t>b) Gastos administrativos</t>
  </si>
  <si>
    <t xml:space="preserve">c) Gastos de representación </t>
  </si>
  <si>
    <t>a) Resultados</t>
  </si>
  <si>
    <t xml:space="preserve">b) Avance de recomendaciones </t>
  </si>
  <si>
    <t>a) Datos personales</t>
  </si>
  <si>
    <t>b) ¿Recibió alguna solicitud referente a expediente clínico o médico?</t>
  </si>
  <si>
    <t>c) ¿Tuvo requerimientos en torno al expediente laboral?</t>
  </si>
  <si>
    <t>a) Programas de apoyo a mujeres</t>
  </si>
  <si>
    <t>b) Salud de la mujer</t>
  </si>
  <si>
    <t>c) Violencia de género</t>
  </si>
  <si>
    <t>d) Discriminación laboral</t>
  </si>
  <si>
    <t>e) Mujeres empresarias</t>
  </si>
  <si>
    <t>e) Otros*</t>
  </si>
  <si>
    <t>a) Estrategias de seguridad nacional</t>
  </si>
  <si>
    <t>b) Instalaciones Estratégicas</t>
  </si>
  <si>
    <t>c) Operación de instituciones</t>
  </si>
  <si>
    <t>d) Adquisiciones</t>
  </si>
  <si>
    <t>e) Documentos oficiales</t>
  </si>
  <si>
    <t>f) Normas</t>
  </si>
  <si>
    <t>g) Otros*</t>
  </si>
  <si>
    <t>a) Desaparición forzada</t>
  </si>
  <si>
    <t>b) Tortura</t>
  </si>
  <si>
    <t>c) Libertad de expresión</t>
  </si>
  <si>
    <t>d) Masacres</t>
  </si>
  <si>
    <t>e) Casos específicos de violaciones a derechos humanos</t>
  </si>
  <si>
    <t>f) Acceso a la justicia</t>
  </si>
  <si>
    <t>a) Comunidades indígenas</t>
  </si>
  <si>
    <t>b) Medio ambiente</t>
  </si>
  <si>
    <t>c) Programas Sociales</t>
  </si>
  <si>
    <t>h)  Otros*</t>
  </si>
  <si>
    <t>a) Mal capturadas o repetidas</t>
  </si>
  <si>
    <t>b) No es competencia de la unidad</t>
  </si>
  <si>
    <t>Tema</t>
  </si>
  <si>
    <t>Estructura_orgánica</t>
  </si>
  <si>
    <t>Programas_de_subsidio</t>
  </si>
  <si>
    <t>Información_generada_por_el_sujeto</t>
  </si>
  <si>
    <t xml:space="preserve">Actividades_de_la_institución </t>
  </si>
  <si>
    <t>Información_referente_a_contratos</t>
  </si>
  <si>
    <t>Auditorias_al_ejercicio_presupuestal</t>
  </si>
  <si>
    <t>Datos_personales</t>
  </si>
  <si>
    <t>Igualdad_de_Género</t>
  </si>
  <si>
    <t>Seguridad_Nacional</t>
  </si>
  <si>
    <t>Violaciones_Derechos_Humanos</t>
  </si>
  <si>
    <t>Otros_Rubros</t>
  </si>
  <si>
    <t>Otros_Rubros_Generales</t>
  </si>
  <si>
    <t>Galería 1</t>
  </si>
  <si>
    <t>SI</t>
  </si>
  <si>
    <t>NO</t>
  </si>
  <si>
    <t>0495000000518</t>
  </si>
  <si>
    <t>04950000000119</t>
  </si>
  <si>
    <t>0495000000219</t>
  </si>
  <si>
    <t>0495000000319</t>
  </si>
  <si>
    <t>049500000419</t>
  </si>
  <si>
    <t>04950000000619</t>
  </si>
  <si>
    <t>0495000000719</t>
  </si>
  <si>
    <t>0495000000819</t>
  </si>
  <si>
    <t>0495000000919</t>
  </si>
  <si>
    <t>0495000001019</t>
  </si>
  <si>
    <t>Buenas noches, quisiera saber dónde puedo recoger mi nombramiento del imss ya que no los recogí en tiempo y forma</t>
  </si>
  <si>
    <t>Unidad de Transparencia</t>
  </si>
  <si>
    <t>ENTREGA DE INFORMACIÓN EN MEDIO ELECTRÓNICO</t>
  </si>
  <si>
    <t>Solicito se me informe qué relación existe entre la consultoría CRECER TALENTO HUMANO y el servidor público Octavio Monroy Nieto quien actualmente se desempeña como subdirector de área en el Archivo General de la Nación. Asimismo, solicito saber si el Archivo General de la Nación recomendó a través de las asesorías y capacitación brindada por el C. Octavio Monroy Nieto a la Administración Portuaria Integral Dos Bocas S.A. de C.V., para que fuera elegida dicha consultaría para la prestación de servicios en materia de organización de archivos a dicha API. Toda vez que de acuerdo con el artículo 52 de la ley general de responsabilidades administrativas, se vislumbra un posible conflicto de intereses, debido a que el servidor público antes mencionado es responsable de revisar y validar los catálogos de disposición documental que las instituciones del Poder Ejecutivo Federal envian al AGN de acuerdo con la normativa Otros datos para su busqueda: Contratos para la prestación de servicios de capacitación brindada entre el Archivo General de la Nación y Administración Portuaria Integral API Dos Bocas S.A de C.V.</t>
  </si>
  <si>
    <t>Título: TSJDF Folio: 373930 Fecha(s): 10/febrero/1926 Nivel de descripción: Unidad documental compuesta (Expediente) Volumen y soporte: 363 Fojas Productores: Juzgado: Primera Instancia de Tijuana Distrito Norte de la Baja California Alcance y contenido: Actor: Pettet, Thomas Demandado: Llanos, Zenaido; Amador, Luis M. y Alvárez, Refugio L. Juicio: Atentados al pudor y violación Juzgado: Primera Instancia de Tijuana Distrito Norte de la Baja California</t>
  </si>
  <si>
    <t>Por medio de la presente solicitamos, remita copia integra de la exposición de motivos, cuaderno de debates, respecto de las leyes del Seguro social de 1973 y 1995</t>
  </si>
  <si>
    <t>Con base en mi derecho a la información, solicito conocer el número de trabajadores de confianza y/o por honorarios que han sido despedidos desde el 2 de julio de 2018 a la fecha en la institución, además de que deseo conocer el monto económico que esto ha resultado. Favor de detallar los despidos por mes. Gracias</t>
  </si>
  <si>
    <t>DA/289/18 DE 28 DE DICIEMBRE DE 2018</t>
  </si>
  <si>
    <t xml:space="preserve">Copia simple de los Expedientes: 
• PROBLEMA ESTUDIANTIL (EXPEDIENTE 11 -4, LEG . 36 )
• PROBLEMA ESTUDIANTIL (EXPEDIENTE 11 -4, LEG . 44 )
Envió por correo postal mexicano 
</t>
  </si>
  <si>
    <t xml:space="preserve">Copia simple de los expedientes
• CONFLICTO MÉXICO – GUATEMALA
• EMBOTELLADORA DE REFRESCOS PASCUAL
Galería 1 DFS.
</t>
  </si>
  <si>
    <t xml:space="preserve">Requiero conocer el nombre, puesto y adscripción del personal que dejo de prestar sus servicios (confianza, base, suplencias, honorarios asimilados a sueldos, servicios profesionales, etc) en la institución del primero de octubre de 2018 a la fecha. 
</t>
  </si>
  <si>
    <t>DA/003/2019 DE 4 DE ENERO DE 2019</t>
  </si>
  <si>
    <t>DAHC/006/19 DE 2 DE ENERO DE 2019</t>
  </si>
  <si>
    <t>DAHC/005/19 DE 2 DE ENERO DE 2019</t>
  </si>
  <si>
    <t>DAHC/001/19 DE 2 DE ENERO DE 2019</t>
  </si>
  <si>
    <t>DAHC/010/19 DE 3 DE ENERO DE 2019</t>
  </si>
  <si>
    <t>Quisiera saber cómo se lleva acabo su proceso de modificación a su  estructura orgánica.</t>
  </si>
  <si>
    <t>DA/007/2019 DE 7 DE ENERO DE 2019</t>
  </si>
  <si>
    <t>Información de mis datos personales contenida en documentos ó registros que obran en los archivos de las dependencias y entitades del Gobierno Federal.</t>
  </si>
  <si>
    <t>0495000001119</t>
  </si>
  <si>
    <t>0495000001219</t>
  </si>
  <si>
    <t>0495000001319</t>
  </si>
  <si>
    <t>0495000001419</t>
  </si>
  <si>
    <t>0495000001519</t>
  </si>
  <si>
    <t>0495000001619</t>
  </si>
  <si>
    <t>0495000001719</t>
  </si>
  <si>
    <t>0495000001819</t>
  </si>
  <si>
    <t>Documento oficial de Decreto de Franja y Región Fronteriza 2019</t>
  </si>
  <si>
    <t>0495000001919</t>
  </si>
  <si>
    <t>0495000002019</t>
  </si>
  <si>
    <t>0495000002119</t>
  </si>
  <si>
    <t>0495000002219</t>
  </si>
  <si>
    <t>0495000002319</t>
  </si>
  <si>
    <t>0495000002419</t>
  </si>
  <si>
    <t>0495000002519</t>
  </si>
  <si>
    <t>Solicito los documentos básicos, dirección, directorio de órganos centrales, declaración de principios, programa de acción, estatutos originales y reformados, solicitud de registro de candidaturas  a cargos de elección popular federal  del Partido del Frente Cardenista de Reconstrucción Nacional.</t>
  </si>
  <si>
    <t>DAHC/011/19 DE 4 DE ENRO DE 2019</t>
  </si>
  <si>
    <t>Solicito consulta directa de las versiones públicas que este AGN tenga de los siguientes ciudadanos: - Freddy Barrios, de nacionalidad nicaragüese. - John Brighton, de nacionalidad inglesa. - Jorge Luis Feyrand González, de nacionalidad argentina. - Engelbert Regenfelter o Regenfilter, de nacionalidad austriaca. - Pablo Rapaport, de nacionalidad argentina. - Laurence Knight, de nacionalidad estadounidense. - Alicia Victoria Mutaña de Peyrand, de nacionalidad argentina. - Margarita San Antonio, de de nacionalidad estadounidense. - Catherine Suffetville, de de nacionalidad francesa. - Sandra Joyce Maxwell.</t>
  </si>
  <si>
    <t>Notas periodísticas, medio de comunicación y periodista, más su antiguedad en el medio. Nacional, Internacional, Estatal, Municipal, Regional; desde hace 40 años.</t>
  </si>
  <si>
    <t>DAHC/019/19 DE 10 DE ENERO DE 2019</t>
  </si>
  <si>
    <t>0495000002619</t>
  </si>
  <si>
    <t>0495000002819</t>
  </si>
  <si>
    <t>Se solicitan todos los documentos relativos a la denominada Doctrina Estrada, excluyendo los estudios académicos.</t>
  </si>
  <si>
    <t>DAHC/020/19 DE 10 DE ENERO DE 2019</t>
  </si>
  <si>
    <t>0495000002919</t>
  </si>
  <si>
    <t>0495000003019</t>
  </si>
  <si>
    <t>0495000003119</t>
  </si>
  <si>
    <t xml:space="preserve">Solicito acceso a todos los documentos producidos y/o archivados por la Dirección Federal de Seguridad que se refieran a/o estén clasificados con Álex Lora.
Otros datos para facilitar su localización:
También se puede identificar como Alex Lora, Alejandro Lora. </t>
  </si>
  <si>
    <t xml:space="preserve">Solicito acceso a todos los documentos producidos y/o archivados por la Dirección Federal de Seguridad que se refieran a/o estén clasificados con Three souls in my mind.
Otros datos para facilitar su localización:
Banda de rock </t>
  </si>
  <si>
    <t>Solicito acceso a todos los documentos producidos y/o archivados por la Dirección Federal de Seguridad que se refieran a/o estén clasificados con El Tri</t>
  </si>
  <si>
    <t>Solicito acceso a todos los documentos producidos y/o archivados por la Dirección Federal de Seguridad que se refieran a/o estén clasificados con Carlos Ímaz</t>
  </si>
  <si>
    <t>049500002719</t>
  </si>
  <si>
    <t>Expediente de la Dirección Federal de Seguridad sobre los grupos guerrilleros que operaron en México durante el tiempo que estuvo en funciones dicho órgano de seguridad</t>
  </si>
  <si>
    <t>PRIMERA. AL ARCHIVO GENERAL DE LA NACIÓN: Deseo saber si es cierto, y en su caso, obtener una copia digitalizada del documento, al parecer, fechado a 8 de febrero de  1859, en el que el Ministro de Hacienda, MIGUEL LERDO DE TEJADA, autoriza al Señor Pedro Soulé a contratar y negociar en nombre del Presidente, BENITO JUÁREZ, un préstamo de $1 200 000.00, a cambio de catorce millones de pesos pagaderos en Nueva York a los veinte años de efectuado el préstamo con un rédito anual de cinco por ciento. SEGUNDA. A LA SECRETARÍA DE HACIENDA Y CRÉDITO PÚBLICO: Deseo saber cómo, pasados esos veinte años, se pagó dicho préstamo.</t>
  </si>
  <si>
    <t>Por este medio, solicito saber si fueron entregados recursos económicos del Presupuesto de Egresos Federales 2019 a la Coordinación Nacional de Memoria Histórica y Cultural de México, así como a su Consejo Honorario, encabezado por Beatriz Gutiérrez Müller, así como un desglose de la distribución de los fondos.
También requiero saber, si han recibido donaciones de empresas privadas, por qué montos y los nombres de los donadores.</t>
  </si>
  <si>
    <t>DA/019/2019 DE 15 DE ENERO DE 2019</t>
  </si>
  <si>
    <t>Cuento con que siguiendo el ejemplo del Presidente de la República DE ABRIR LOS PINOS, su recinto histórico sea en la actualidad mas flexible con la provincia. Requiero saber del extranjero Joan Bernadeti i Aguilar (su ingreso al país y su valor artístico como pintor).  Seguro en breve tendré su atención, doy mi celular 2711030112.</t>
  </si>
  <si>
    <t>DAHC/027/19 DE 14 DE ENERO DE 2019</t>
  </si>
  <si>
    <t>DA/004/2019 DE 04 DE ENERO DE 2019</t>
  </si>
  <si>
    <t>Solicito se me proporcione toda la información contenida, (llámese expedientes, documentación, archivos, material digital u cualquier otro)por los sujetos obliagdos arriba señalados, respecto al luchador social, Gumaro Amaro Ramírez y/o Gumaro Nicasio Amaro Ramírez y/o Amaro Ramírez Gumaro, ejecutado extrajudicialmente el 17 de febrero de 1989 en la ciudad de Puebla.</t>
  </si>
  <si>
    <t>DAHC/028/19 DE 14 DE ENERO DE 2019</t>
  </si>
  <si>
    <t>0495000003219</t>
  </si>
  <si>
    <t>¿A qué documentos del archivo de registro civil tenemos acceso los ciudadanos y cómo podemos acceder a ellos?
¿Qué documentos crea el registro civil?
¿Se puede acceder a los documentos de cualquier persona?
¿a qué área hay que dirigirse?</t>
  </si>
  <si>
    <t>DAHC/055/19 DE 22 DE ENERO DE 2019</t>
  </si>
  <si>
    <t>0495000003319</t>
  </si>
  <si>
    <t>0495000004719</t>
  </si>
  <si>
    <t>Datos de jmas</t>
  </si>
  <si>
    <t>0495000004619</t>
  </si>
  <si>
    <t>constancia de evolución salarial desde el 19 de febrero de 1982 a la actualidad, de la plaza de OPERADOR clave 330551 RAMO 30060 de la extinta AUTOTRANSPORTES URBANOS DE PASAJEROS RUTA 100</t>
  </si>
  <si>
    <t>DAHC/071/19 DE 29 DE ENERO DE 2019</t>
  </si>
  <si>
    <t>DAHC/103/19 DE 07 DE FEBRERO DE 2019</t>
  </si>
  <si>
    <t xml:space="preserve">Solicito acceso a todos los documentos producidos y/o archivados por la Dirección Federal de Seguridad que se refieran a/o estén clasificados con banda los panchos
 </t>
  </si>
  <si>
    <t xml:space="preserve">Solicito acceso a todos los documentos producidos y/o archivados por la Dirección Federal de Seguridad que se refieran a/o estén clasificados con chavos banda
</t>
  </si>
  <si>
    <t xml:space="preserve">Solicito acceso a todos los documentos producidos y/o archivados por la Dirección Federal de Seguridad que se refieran a/o estén clasificados con Metro Balderas
</t>
  </si>
  <si>
    <t xml:space="preserve">Solicito acceso a todos los documentos producidos y/o archivados por la Dirección Federal de Seguridad que se refieran a/o estén clasificados con Antonio Santos
</t>
  </si>
  <si>
    <t xml:space="preserve">Solicito acceso a todos los documentos producidos y/o archivados por la Dirección Federal de Seguridad que se refieran a/o estén clasificados con El Nueve
</t>
  </si>
  <si>
    <t xml:space="preserve">Solicito acceso a todos los documentos producidos y/o archivados por la Dirección Federal de Seguridad que se refieran a/o estén clasificados con Henri Donnadieu
</t>
  </si>
  <si>
    <t xml:space="preserve">Solicito acceso a todos los documentos producidos y/o archivados por la Dirección Federal de Seguridad que se refieran a/o estén clasificados con Zona Rosa
</t>
  </si>
  <si>
    <t>Por este medio solicito el Censo para conocer la situación archivística actual de las dependencias y Entidades de la Administración Publica Federal.(APF), aplicado en enero de 2013 a 204 instituciones.de la APF
Además:
si aun esta integrado el Comité Técnico Consultivos de archivos del Ejecutivo Federal (COTECAEF)
En donde se pueden consultar los documentos generados por este comité.
Y si ya no sesiona, ¿hasta qué fecha fue su ultima reunión?</t>
  </si>
  <si>
    <t>&lt;</t>
  </si>
  <si>
    <t>0495000003419</t>
  </si>
  <si>
    <t>0495000003519</t>
  </si>
  <si>
    <t>0495000003619</t>
  </si>
  <si>
    <t>0495000003719</t>
  </si>
  <si>
    <t>0495000003819</t>
  </si>
  <si>
    <t>0495000003919</t>
  </si>
  <si>
    <t>0495000004019</t>
  </si>
  <si>
    <t>0495000004119</t>
  </si>
  <si>
    <t>En relación al Programa institucional del Archivo General de la Nación 2014-2018, solicito el informe final del INDICADOR 4 del porcentaje de las dependencias y entidades de la Administración Pública Federal (APF) que ya cuentan con sus sistemas automatizados de gestión y control de documentos respecto a un universo de 295 instituciones.
Así como las instituciones de la APF, pertenecientes al ramo Hacendario, en en que años de las metas 2015, 2016, 2017 y 2018 fueron medidas.</t>
  </si>
  <si>
    <t>Se solicita el Diagnóstico sobre la situación archivística de la Administración Pública Federal de enero de 2008</t>
  </si>
  <si>
    <t>Requiero conocer los contratos celebrados con empresas de seguridad privada entre el 01 de enero 2012 a la fecha en donde se integre la siguiente información.
-Contrato con especificaciones técnicas, monto, fecha de inicio y finalización.
-Convocatoria para contratación de servicios y bases.
-Conocer si se contrataron los servicios por Licitación Pública, Invitación cuando a menos tres personas o Adjudicación Directa).
-En caso de tratarse de adjudicación directa fundar y motivar el por qué se llevó así.</t>
  </si>
  <si>
    <t xml:space="preserve">De acuerdo con la Ley General de Transparencia y Acceso a la Información Pública, y en uso de mis derechos humanos, conforme a lo establecido por el artículo 6 de la CPEUM, deseo recibir información sobre el actuar de dicho ente. El Archivo General de la Nación, como organismo rector de la archivística nacional y como institución que propone y establece el tratamiento archivístico de los expedientes generados con recursos públicos por las instituciones federales y estatales en el país, y que sirven como evidencia documental de las funciones encomendadas en cada unidad administrativa, tiene entre otras funciones, establecer un Sistema Nacional de Archivos. Aunado a lo anterior,   1. De acuerdo con el artículo 39 de la LFA, que nos dice: El Sistema Nacional de Archivos es un mecanismo de colaboración, coordinación y articulación permanente entre los archivos públicos de los tres ámbitos de gobierno, los privados y los del sector social para la gestión, preservación y acceso a la información documental, con base en las mejores prácticas internacionales.  El Archivo General de la Nación, ¿cómo realiza la vinculación entre los sistemas de la APF y el de éste?   2. Proporcionar sus registros de los Antecedentes de conformación del Sistema Nacional de Archivos (Actas, Indicadores, Directrices).  3.  Indicar la fecha de arranque del Sistema Nacional de Archivos en el AGN.  4. ¿Existe un sistema automatizado que opere el Sistema Institucional de Archivos? De ser afirmativa proporcionar el nombre del proveedor, el monto del contrato y la duración del mismo.  5. El AGN, deberá contar con un control de los archivos nacionales. De las 295 dependencias de la Administración Pública Federal, ¿cuántas de ellas, cuentan con un Sistema Institucional de Archivos y que apliquen los once procesos previstos en la LFA?   6. ¿Qué dependencias no cuentan con ese sistema institucional?  7. Existen sanciones para el incumplimiento de la normatividad.  8. Cuentan con un proyecto que les otorgue facultades para emitir recomendaciones para sancionar a los sujetos obligados omisos.  9. ¿Dónde puedo consultar la estructura del Sistema Nacional de Archivos implementado por el AGN?   10. Proporcionar los acuerdos, acciones, metas y resultados del Concejo Nacional de Archivos previsto en el Art. 36 de LFA.  11. Proporcionar los nombres actualizados de los miembros integrantes del Concejo Nacional de Archivos y de su Secretario Técnico.   12. Las instituciones realizan un informe que deben reportar al AGN de sus archivos y los movimientos que sufre la documentación desde su creación hasta su destino final ¿Cómo entregan estos datos, son de manera mensual, bimestral, trimestral, semestral, anual?  13. ¿Cómo procesan esos datos y para que los emplean?  14. ¿El AGN debe publicar estos resultados? En caso de ser negativa la respuesta proporcionar el fundamento legal.  15. ¿Conocen el número de expedientes de los sujetos obligados generados en el país? En caso de ser negativa la respuesta indicar el motivo y fundamento legal por el que desconocen esta información.  16. ¿Cuántos historiadores, curadores, restauradores, bibliotecólogos, archivistas, archivonomos, técnicos en archivo, administrativos laboran en el AGN haciendo labores que estén relacionadas con la gestión documental?  17. ¿Cuánto fue el monto presupuestal que recibieron del año 2012, 2013, 2014, 2015 ,2016, 2017 y 2018?  18. De dicho monto indicar la partida presupuestal por ejercicio fiscal que se destinó para el mejoramiento de los archivos en el país, señalar y proporcionar los nombres de los programas, foros, reuniones, difusión, etc, en los que fue ejercido el recurso.   19. Los cursos que imparte el AGN tienen costo a los sujetos obligados y al público en general que decida cursarlos, ¿Cuánto fue el recurso financiero captado durante los ejercicios 2012, 2013, 2014, 2015, 2016, 2017, 2018? </t>
  </si>
  <si>
    <t>0495000004219</t>
  </si>
  <si>
    <t>0495000004319</t>
  </si>
  <si>
    <t>0495000004419</t>
  </si>
  <si>
    <t>0495000004519</t>
  </si>
  <si>
    <t>¿¿Con el nuevo gobierno sigue el personal del CISEN en la galería 1, o dicho personal ya fue retirado???</t>
  </si>
  <si>
    <t>Sergio Mondragón; Robert David Cohen; El Corno Emplumado; Frente Nacional de Abogados Democráticos; Asociación Nacional de Abogados Democráticos; Pilar Noriega; Rodolfo Echeverría; José Luis Romero; Enrique González Ruiz; Lamberto Gonzalez Ruiz</t>
  </si>
  <si>
    <t>Solicito el expediente elaborado por la Dirección Federal de Seguridad sobre José Maximiliano Revueltas Sánchez.</t>
  </si>
  <si>
    <t>Solicito el expediente elaborado por la Dirección Federal de Seguridad sobre Heberto Castillo Martínez.</t>
  </si>
  <si>
    <t>Solicito el expediente elaborado por la Dirección Federal de Seguridad sobre Lucio Cabañas Barrientos.</t>
  </si>
  <si>
    <t>Solicito el expediente elaborado por la Dirección Federal de Seguridad sobre Genaro Vázquez Rojas.</t>
  </si>
  <si>
    <t>Organigrama del Gobierno actual, con información de Secretarias, subsecretarías y direcciones,  presidente, director, telefonos, extensión, contacto, puesto</t>
  </si>
  <si>
    <t>Necesito la información con los datos históricos (desde 1980 si es posible) sobre el gasto federal, por parte de distintas instituciones gubernamentales, destinado a la seguridad contra robo y vandalismo del sistema ferroviario mexicano, tipo de acciones y su costo monetario, de manera desglosada y por entidad federativa.</t>
  </si>
  <si>
    <t>0495000004819</t>
  </si>
  <si>
    <t>Solicito el expediente, ficha, perfil o cualquier otro tipo de información de inteligencia recolectada sobre Andrés Manuel López Obrador.</t>
  </si>
  <si>
    <t>0495000004919</t>
  </si>
  <si>
    <t>Solicito el expediente, ficha, perfil o cualquier otro tipo de información de inteligencia recolectada sobre Cuauhtémoc Cárdenas Solórzano.</t>
  </si>
  <si>
    <t>0495000005019</t>
  </si>
  <si>
    <t>Solicito el expediente, ficha, perfil o cualquier otro tipo de información de inteligencia recolectada sobre Manuel de Jesús Clouthier del Rincón.</t>
  </si>
  <si>
    <t>0495000005119</t>
  </si>
  <si>
    <t>0495000005219</t>
  </si>
  <si>
    <t>0495000005319</t>
  </si>
  <si>
    <t>0495000005419</t>
  </si>
  <si>
    <t xml:space="preserve">Solicito el expediente, ficha, perfil o cualquier otro tipo de información de inteligencia recolectada sobre Rafael Sebastián Guillén Vicente, también conocido como subcomandante Galeano y antes como subcomandante Marcos. </t>
  </si>
  <si>
    <t>0495000005519</t>
  </si>
  <si>
    <t>Solicito el expediente, ficha, perfil o cualquier otro tipo de información de inteligencia recolectada sobre el expresidente Venezolano Hugo Rafael Chávez Frías.</t>
  </si>
  <si>
    <t>0495000005619</t>
  </si>
  <si>
    <t>Solicito el expediente, ficha, perfil o cualquier otro tipo de información de inteligencia recolectada sobre el presidente venezolano Nicolás Maduro Moros.</t>
  </si>
  <si>
    <t>0495000005719</t>
  </si>
  <si>
    <t>SOLICITO ME REMITA POR ESTE MEDIO O A MI CORREO ELECTRÓNICO,EL ÚLTIMO CONTRATO DE SERVICIOS CELEBRADO POR FUMIGACIÓN Y/O CONTROL DE PLAGAS O EN CASO DE NO CELEBRAR CONTRATOS LA ORDEN DE SERVICIO O TRÁMITE QUE REALICEN PARA OBTENER EL SERVICIO.</t>
  </si>
  <si>
    <t>De acuerdo con el numeral 18 de las Disposiciones en las materias de Recursos Humanos y del Servicio Profesional de Carrera, solicito la DESCRIPCIÓN, PERFIL y VALUACIÓN de los siguientes puestos: "Director del Sistema Nacional de Archivos, Director del Archivo Histórico Central y Director de Administración adjunta, de igual manera me indique  el análisis, criterio o método mediante el cual se decidió la contratación de las personas que actualmente ocupan dichos puestos dentro del Archivo General de la Nación.    Finalmente, solicito me indiquen si en el Archivo General de la Nación, el área de recursos humanos ha tenido conocimiento de algún caso de NEPOTISMO y si así fuere, que clase de medidas o sanciones se han tomado para prevenirlo o erradicarlo.</t>
  </si>
  <si>
    <t>Solicito información de JESÚS RAMÍREZ CUEVAS, Coordinador General de Comunicación Social de la Presidencia de la República
Medios de contacto,
Teléfono de oficina
Ubicación física de la oficina
Redes sociales oficiales, Facebook, Twiter, entre otros,
Correo electrónico y de correspondencia física.</t>
  </si>
  <si>
    <t>0495000005819</t>
  </si>
  <si>
    <t>0495000005919</t>
  </si>
  <si>
    <t>0495000006019</t>
  </si>
  <si>
    <t>0495000006119</t>
  </si>
  <si>
    <t>Se requiere la liga de internet donde se encuentra su directorio de funcionarios públicos.</t>
  </si>
  <si>
    <t>solicito conocer todas las plazas vacantes, la entidad federativa donde se localiza, así como su municipio. Especificar por que estan vacantes y los requisitos para que un ciudadano pueda obtener la plaza, y salario total de la plaza.</t>
  </si>
  <si>
    <t>0495000006219</t>
  </si>
  <si>
    <t xml:space="preserve">Me gustaría saber dónde puedo encontrar información detallada sobre el acervo histórico del uso de la moneda y la protección al ahorro bancario de la nación; así como información de la historia del ahorro en México, los primeros registros que se tienen en México, infografias históricas, fotografías, primeros registros de impresión de monedas, historia del ahorro en el México prehispánico/revolucionario/virreinato/durante la nueva España y como se ahorraba en antes de contar con el sistema bancario. </t>
  </si>
  <si>
    <t>0495000006319</t>
  </si>
  <si>
    <t>instrumentos de control archivístico ocupados con base a las modificaciones en materia de archivo de documentos.</t>
  </si>
  <si>
    <t>remuneracion bruta de todo el personal del ayuntamiento de Tumbala,chiapas.</t>
  </si>
  <si>
    <t>1. En términos y cumplimiento de la Ley Federal de Archivos en vigor, quién(quiénes) es(son) actualmente el(los) funcionario(s) Titular(es) de los archivos de concentración, de trámite e histórico del Servicio de Administración Tributaria (SAT). 2. Cuáles son los datos de ubicación, localización y de contacto del(de los) funcionario(s) Titular(es) de los archivos de concentración, de trámite e histórico del SAT.</t>
  </si>
  <si>
    <t>31/01/2019</t>
  </si>
  <si>
    <t>0495000015519</t>
  </si>
  <si>
    <t>0495000014519</t>
  </si>
  <si>
    <t>Me Pongo en contacto para ejercer y solicitar informacion relevante con respecto a las entidades seleccionadas, asi como para pedir detalladamente informacion respecto a la administracion de recursos de ambos atuntamientos e informacion importante del archivo general de la nacion, esto con motivo de un trabajo escolar.</t>
  </si>
  <si>
    <t>0495000013619</t>
  </si>
  <si>
    <t>Fecha de ingreso</t>
  </si>
  <si>
    <t>Deseo recibir información  acerca de que acciones realizará el gobierno federal para combatir la inseguridad  en nuestro país  tanto en la sociedad como en las políticas de seguridad en las tres órdenes de gobierno</t>
  </si>
  <si>
    <t>DAHC/190/19 DE 28 DE FEBRERO DE 2019</t>
  </si>
  <si>
    <t>0495000012119</t>
  </si>
  <si>
    <t>Acceso a los datos personales de su finado abuelo.</t>
  </si>
  <si>
    <t>0495000007219</t>
  </si>
  <si>
    <t>Quiero solicitarles el plan con el que se cuenta este año para apoyar a la armonización de la Ley General de Archivos</t>
  </si>
  <si>
    <t>0495000007019</t>
  </si>
  <si>
    <t>Videos y grabaciones de la autopsia realizada a Luis Donaldo Colosio</t>
  </si>
  <si>
    <t>DAHC/191/19 DE 04 DE MARZO DE 2019</t>
  </si>
  <si>
    <t>0495000017519</t>
  </si>
  <si>
    <t>Se solicita ejemplar digital en versión pública de la Sentencia de fecha 27 de octubre de 2000 dictada en el Amparo Directo 76/2000 del Cuarto Tribunal Colegiado del Décimo Noveno Circuito con residencia en Reynosa, Tamaulipas.</t>
  </si>
  <si>
    <t>DAHC/179/2019 DE 27 DE FEBRERO DE 2019</t>
  </si>
  <si>
    <t>DAHC/178/2019 DE 25 DE FEBRERO 2019</t>
  </si>
  <si>
    <t>0495000015019</t>
  </si>
  <si>
    <t>Quiero acceder a mis datos personales que están en la bases de datos, tipo de derecho ARCO: Acceso datos personales , presento solicitud: Titular, representante: ,tipo de persona: Titular</t>
  </si>
  <si>
    <t>0495000007819</t>
  </si>
  <si>
    <t>SOLICITO COPIAS SIMPLES, EN FORMATO DE VERSIÓN PÚBLICA, DE LOS DOCUMENTOS QUE HAYA SOBRE LOS C. EUNICE ODIO Y RODRIGO GARCÍA TREVIÑO EN LOS ARCHIVOS DE IPS Y DFS, ENTRE 1930 Y 1985. GRACIAS.</t>
  </si>
  <si>
    <t>DAHC/198/19 DE 04 DE MARZO DE 2019</t>
  </si>
  <si>
    <t>0495000018319</t>
  </si>
  <si>
    <t>¿Cuantas empresas había en total en el año 2018? 
¿cuantas se empresas se disolvieron en el año 2018?
¿cuantas de las empresas disueltas se liquidaron debidamente?</t>
  </si>
  <si>
    <t>DAHC/189/2019 DE 27 DE FEBRERO DE 2019</t>
  </si>
  <si>
    <t>0495000007919</t>
  </si>
  <si>
    <t>0495000008119</t>
  </si>
  <si>
    <t>Con base en mi derecho a la información, solicito copia de los cuatro primeros recibos de nomina del titular de la institución, desde diciembre de 2018 a la fecha.</t>
  </si>
  <si>
    <t>DA/080/2019 DE 15 DE FEBRERO DE 2019</t>
  </si>
  <si>
    <t>DAHC/126/2019 DE 13 DE FEBRERO DE 2019</t>
  </si>
  <si>
    <t xml:space="preserve">Del Archivo General de la Nación y/o Dirección de Administración, el suscrito Arturo Romo Cuéllar, solicito la siguiente información:  1) Si el Archivo General de la Nación a partir del 25 de marzo de 2014, fecha en que recibió el oficio número LB79 emitido por el Juzgado Cuarenta de lo Familiar en la Ciudad de México, efectuó el descuento y pago por concepto de pensión alimenticia decretada a favor de mi hijo Arturo Iván Romo Vega; Debiendo precisar el periodo que abarcó o comprendió el descuento decretado por dicho Juzgado.  2) Explique por favor la mecánica y formula que utilizó el Archivo General de la Nación para calcular y efectuar el descuento que por concepto de pensión alimenticia decretó el citado Juzgado Cuarenta de lo Familiar en la Ciudad de México; Debiendo precisar en forma desglosada que conceptos constituyen las percepciones del suscrito, cuáles fueron las deducciones de ley, cuáles fueron las deducciones variables (acordadas por ley respectiva o solicitadas por el trabajador).  3) Señale si el mencionado Juzgado Cuarenta de lo Familiar en la Ciudad de México ha girado oficio a ese Archivo General de la Nación, solicitando información sobre el suscrito Arturo Romo Cuellar, o bien solicitando información relacionada con el tema de la pensión alimenticia que se comenta.   No omito comentar a usted que la presente consulta que se formula tiene su sustento legal en la garantía consagrada en nuestra carta magna, y será ofrecida y exhibida con oportunidad ante el Juzgado Cuarenta de lo Familiar en la Ciudad de México, por lo que agradeceré mucho se sirvan dar respuesta al suscrito a la brevedad posible. En caso de requerir mayor información o aclaración al respecto se proporciona el siguiente número telefónico 5514770176. </t>
  </si>
  <si>
    <t>DA/103/2019 DE 11 DE MARZO DE 2019</t>
  </si>
  <si>
    <t>Lineamientos, politicas o cualquier otra normatividsd o procedimiento que se tenga para cumplir con las medidas tecnológicas en cuanto a la ley general del archivo</t>
  </si>
  <si>
    <t>Con base en mi derecho a la información,  solicito conocer el archivo, en versión pública, el expediente que tenga el Archivo General de la Nación del Presidente Andrés Manuel López Obrador. Gracias</t>
  </si>
  <si>
    <t xml:space="preserve">Con base en mi derecho a la información, solicito conocer en versión pública, el monto económico  destinado para el pago de seguros para trabajadores (por ejemplo, seguro de gastos médicos mayores, seguro de separación individualizada, etc.) de diciembre de 2018 a la fecha. Favor de detallar montos por tipo de seguro, empresa contratada y número de personas beneficiadas. </t>
  </si>
  <si>
    <t>Solicito copia de la versión pública de los archivos que tenga el AGN sobre Griselda Álvarez Ponce de León.</t>
  </si>
  <si>
    <t>Los archivos que estaban en poder del CISEN con relación a la información de las actividades de Alfredo Jalife Rahme Barrios</t>
  </si>
  <si>
    <t>Solicito acceso a toda la documentación e información producida y/o almacenada por la Dirección Federal de Seguridad de las siguientes personas: José Manuel Arredondo Villarreal, Rubén Valdez Hernández, José Refugio Valdez, Margarita Maldonado Ochoa. Todas militantes de las Fuerzas Revolucionarias Armadas del Pueblo (FRAP)</t>
  </si>
  <si>
    <t>Sentencia del juicio sobre la desaparición forzada de Rosendo Radilla Pacheco, tipo de derecho ARCO: Acceso datos personales , presento solicitud: Titular, representante:  ,tipo de persona: Titular</t>
  </si>
  <si>
    <t>Informacion publica y no publica correspondiente a Aristides Salvador Llamas Del Muro</t>
  </si>
  <si>
    <t>COPIAS SIMPLE DE TODOS LOS ARCHIVOS DESCLASIFICADOS DE LA DIRECCIÓN FEDERAL DE SEGURIDAD Y DEL CENTRO DE INVESTIGACIÓN Y SEGURIDAD NACIONAL QUE SE GENERARON POR LA INVESTIGACIÓN AL CIUDADANO ANDRÉS MANUEL LÓPEZ OBRADOR. 
COPIA SIMPLE DE TODOS LOS ARCHIVOS DESCLASIFICADOS DE LA DIRECCIÓN FEDERAL DE SEGURIDAD Y DEL CENTRO DE INVESTIGACIÓN Y SEGURIDAD NACIONAL QUE SE GENERARON POR LAS INVESTIGACIONES A LOS FAMILIARES DEL CIUDADANO ANDRÉS MANUEL LÓPEZ OBRADOR.</t>
  </si>
  <si>
    <t>COPIA SIMPLE DE TODOS LOS ARCHIVOS GENERADOS POR EL CENTRO DE INVESTIGACIÓN Y SEGURIDAD NACIONAL O POR LA SECRETARÍA DE LA DEFENSA NACIONAL SOBRE LOS HECHOS OCURRIDOS LA NOCHE DEL 26 Y LA MADRUGADA DEL 27 DE SEPTIEMBRE DE 2014 EN IGUALA, GUERRERO CUANDO AGENTES DEL ESTADO AGREDIERON A ESTUDIANTES NORMALISTAS DE LA ESCUELAS RAÚL ISIDRO BURGOS.</t>
  </si>
  <si>
    <t>Solicito todos los documentos del CISEN (desclasificados este 2019 por el Presidente de la República y de los cuales anunció que serán resguardados por el Archivo General de la Nación) que hagan referencia a Julio Scherer García.   En las mismas circunstancias, solicito todos los archivos que hagan referencia a la Revista Proceso.</t>
  </si>
  <si>
    <t>Por este conducto y con fundamento en los artículos 6 apartado a) de la Constitución Política de los Estados Unidos Mexicanos, 124 de la General de Transparencia y Acceso a la Información Pública y en el decreto publicado el 28 de febrero del presente año, en el Diario Oficial de la Federación "ACUERDO por el que se establecen diversas acciones para la transferencia de documentos históricos que se encuentren relacionados con violaciones de derechos humanos y persecuciones políticas vinculadas con movimientos políticos y sociales, así como con actos de corrupción en posesión de las dependencias y entidades de la Administración Pública Federal". Me permito solicitarle de la manera más atenta, al Archivo General de la Nación, todo el expediente del Sr. Francisco Gómez Ortiz, durante el periodo en que laboro en la Dirección Federal de Seguridad en particular en el año 1968.</t>
  </si>
  <si>
    <t>Por este medio solicito copia digital de todos los instrumentos de control y consulta archivística creados o existentes en el Archivo General de la Nación, de la documentación transferida por el Centro de Investigación y Seguridad Nacional de 1985 hasta 1918.</t>
  </si>
  <si>
    <t>Buen día. Solicito copias del expediente en resguardo del Centro de Investigación y Seguridad Nacional (Cisen) y de lo que fue la Dirección Federal de Seguridad (DFS) que contiene las investigaciones de espionaje del actual presidente de México, Andrés Manuel López Obrador.</t>
  </si>
  <si>
    <t>Necesito por favor todos los datos disponibles sobre la visita de Marilyn Monroe a México en febrero de 1962 así como su relación con el director de cine José Bolaños durante ese mismo periodo.</t>
  </si>
  <si>
    <t>Por medio del presente solicito su apoyo para que se informe el costo que aplicaba   para obtener copias simples   en el año  2018, (de las consultas que se realizan AGN Guía General, y las cuales se encuentran digitalizadas), así como el costo de las imagenes de  Mapas (MAPILUB), que aplicaba para el ejercicio de 2018.  2.- Se solicita el costo de copias simples que se aplican en el año 2019, de las consultas que se realizan en el AGN Guía General, asi como el costo de las imagenes de MAPAS que se obtienen de MAPILUB del año 2019. En caso de haber incrementos de precios por ese Archivo General de la Nación (AGN) , el fundamento legal de ley y reglamento  que  establece su incremento. En espera de verme favorecida quedo a su ordenes.</t>
  </si>
  <si>
    <t xml:space="preserve">Con base en mi derecho a la información, en versión pública y en hoja sencilla, deseo conocer el expediente que tenga el Archivo General de la Nación de Olga Sánchez Cordero, Luis Cresencio Sandoval y de Marcelo Ebrard Casaubón, Gracias </t>
  </si>
  <si>
    <t>Con base en mi derecho a la información, en versión pública y en hoja sencilla, deseo obtener el expediente que tenga este organismo de José Rafael Ojeda Durán, Alfonso Durazo Montaño,  Carlos Manuel Urzúa Macías y María Luisa Albores González.</t>
  </si>
  <si>
    <t>Con base en mi derecho a la información, en versión pública y en hoja sencilla, deseo obtener el expediente que tenga este organismo de Josefa González Blanco Ortíz Mena, Rocío Nahle García, Graciela Márquez Colín, Victor Villalobos Arámbula. Gracias</t>
  </si>
  <si>
    <t>Con base en mi derecho a la información, en versión pública y en hoja sencilla, deseo obtener el expediente que tenga este organismo de Javier Jiménez Espriú, Irma Eréndira Sandoval y Esteban Moctezuma Barragán y Román Meyer Falcón. Gracias</t>
  </si>
  <si>
    <t>Con base en mi derecho a la información, en versión pública y en hoja sencilla, deseo obtener el expediente que tenga este organismo de Alejandra Frausto Guerrero, Miguel Torruco Marqués Julio Scherer Ibarra. Gracias</t>
  </si>
  <si>
    <t xml:space="preserve">Con base en mi derecho a la información, en versión pública y en hoja sencilla, deseo obtener el expediente que tenga este organismo de Alejandro Gertz Manero, Alfonso Romo Garza, Jorge Carlos Alcocer Varela, y Luisa María Alcalde Luján. Gracias </t>
  </si>
  <si>
    <t>Con base en mi derecho a la información, en versión pública y en hoja sencilla, deseo obtener el expediente que tenga este organismo de Beatriz Gutiérrez Müller, José Ramón López Beltrán, Andrés López Beltrán, Gonzalo López Beltrán, y Jesús Ernesto López Gutiérrez. Gracias.</t>
  </si>
  <si>
    <t>Con base en mi derecho a la información, en versión pública y en hoja sencilla, deseo obtener el expediente que tenga este organismo del narcotraficante Joaquín Guzmán Loera, así como de los ex presidentes Felipe Calderón Hinojosa, Enrique Peña Nieto, Vicente Fox Quesada, y Ernesto Zedillo Ponce de León. Gracias</t>
  </si>
  <si>
    <t>Solicito se me expida copia certificada de las hojas 188, 189, 190, 191, 192, 193, 194, 195, 196, 197, 198, 199, 200, 201, 202 y 203, pertenecientes a las memorias de fomento que se encuentran contenidas en el tomo ! del año de 1883-1885</t>
  </si>
  <si>
    <t>Toda la información disponible sobre Frederick Field Vanderbilt y Churchill Murray durante su estancia en Mexico entre enero de 1960 y diciembre de 1963. Gracias.</t>
  </si>
  <si>
    <t>Se solicita por favor información de la Universidad Autónoma de Guadalajara clasificada en el  ÍNDICE DE VERSIONES PÚBLICAS DISPONIBLES PARA SU CONSULTA PÚBLICA relativa a la apertura de archivos del Cisen.
Específicamente se solicita:
NOMBRE DE LA VERSIÓN PÚBLICA: UNIVERSIDAD AUTÓNOMA DE GUADALAJARA
SERIE: DFS
LEGAJO: 1
CAJA:225
FOJAS: 165</t>
  </si>
  <si>
    <t>Quisiera pedir la información correspondiente al expediente de Carlos Salinas de Gortari que ha sido recientemente desclasificado de los archivos del CISEN. Consiste en el informe de sus actividades de 1956 a 1985</t>
  </si>
  <si>
    <t>Toda la información que mencione a Víctor Manuel Celorio Garrido, ya sea como sujeto central o como sujeto accesorio, tipo de derecho ARCO: Acceso datos personales , presento solicitud: Titular, representante:  ,tipo de persona: Titular</t>
  </si>
  <si>
    <t>Versiones públicas y expedientes resguardados en el ARCHIVO GENERAL DE LA NACIÓN que contengan la denominación UNIVERSIDAD DE GUADALAJARA, correspondientes a las series documentales de la Dirección Federal de Seguridad (DFS).</t>
  </si>
  <si>
    <t>Solicito consultar la versión pública del expediente que tenga este AGN del C. Rafael Giménez Siles, gracias.</t>
  </si>
  <si>
    <t>Solicito copias simples de las versiones públicas del C. John F. Kennedy que tenga este AGN.</t>
  </si>
  <si>
    <t>Solicito copias simples de las versiones públicas que este AGN tenga de los siguientes nombres: SILVIA T. DE DURÁN, TIRADO DE DURÁN SILVIA, SILVIA TIRADO BAZÁN DE DURÁN Y SILVIA DURÁN.</t>
  </si>
  <si>
    <t>SOLICITO COPIA SIMPLE DE LA VERSIÓN PÚBLICA IDENTIFICADA CON EL TÍTULO DE: KENNEDY JOHN F. (SILVIA T. DE DURÁN). GRACIAS.</t>
  </si>
  <si>
    <t>Solicito copia simple, en formato de versión pública, de la versión pública del expediente o fichas que este AGN tenga sobre el C. Rodrigo García Treviño o Rodrigo García. Gracias.</t>
  </si>
  <si>
    <t>Solicito copia simple, en formato de versión pública, del expediente que este AGN tenga sobre el C. Lee Harvey Oswald.</t>
  </si>
  <si>
    <t>Solicito copias simples, en formato de versión pública, de los expediente que este AGN tenga de las siguientes personas:
Eunice Odio 
June Cobb
María Elena Hernández, alias La Colorada
Manuel Calvillo
Ninfa Fuentes
Amparo Dávila</t>
  </si>
  <si>
    <t>INFORMACION DOCUMENTAL, ICONOGRAFICA Y CUALESQUIERA QUE SE TENGA DEL ARCHIVO DEL CICEN A NOMBRE DE CARLOS HANK GONZALEZ</t>
  </si>
  <si>
    <t>INFORMACION DOCUMENTAL, ICONOGRAFICA Y CUALESQUIERA QUE SE TENGA DEL ARCHIVO DEL CICEN A NOMBRE DE FIDEL CASTRO RUZ Y ERNESTO GUEVARA DE LA SERNA ENTRE 1953 Y NOVIEMBRE DE 1956</t>
  </si>
  <si>
    <t>INFORMACION BIBLIOGRAFICA, ICONOGRAFICA, CARGOS OFICIALES, PUBLICACIONES COMO MONOGRAFIAS, CRONICAS, FOLLETOS TURISTICOS, REVISTAS ETC, OBRAS Y HECHOS REALIZADOS DURANTE SU TRAYECTORIA COMO SECRETARIO DE TURISMO, SECRETARIO DE AGRICULTURA Y RECURSOS HIDRAULICOS, DIPUTADO FEDERAL, DIRECTOR DE CONASUPO DEL PROFESOR CARLOS HANK GONZALEZ.</t>
  </si>
  <si>
    <t>NOMBRE, FECHA DE INGRESO Y EGRESO DE PENALES ESTATALES Y NACIONALES Y DELITO COMETIDO POR PERSONAS ORIGINARIAS DEL MUNICIPIO DE TIANGUISTENCO, ESTADO DE MEXICO ENTRE LOS AÑOS 1900 Y 1980</t>
  </si>
  <si>
    <t>Solicito conocer el contenido de los expedientes elaborados por el Centro de Inteligencia y Seguridad Nacional (Cisen) sobre Rafael Sebastián Guillén Vicente, conocido como Subcomandante Marcos, los cuales deben revelarse por decreto del titular del Poder Ejecutivo.</t>
  </si>
  <si>
    <t>Solicito se me informe y en su caso se me expida copia certificada de la carta de naturalización o nacionalidad del inmigrante italiano José Avelino Merlo Isobono quien tuvo su lugar de residencia en la entonces llamada Colonia Fernández Leal, en el Estado de Puebla y que posteriormente se le denominó pueblo de Francisco Javier Mina y que actualmente se le conoce como Chipilo, Puebla,  y quien ingresó al país vía Puerto de Veracruz, en el periodo comprendido entre 1880 y 1885.</t>
  </si>
  <si>
    <t>Solicito copias simples de las versiones públicas que tenga este AGN sobre el C. Alejandro Gómez Maganda, tanto de la DFS como de IPS. Gracias.</t>
  </si>
  <si>
    <t>Con base en mi derecho a la información, en versión pública, solicito el expediente y cualquier documento de información  que se tenga de Claudia Sheinbaum Pardo, Ricardo Anaya Cortés, Rosario Robles Berlanga, Enrique Peña Nieto y José Antonio Meade Kuribreña. Gracias</t>
  </si>
  <si>
    <t>Versión digitalizada del expediente de la antigua Dirección Federal de Seguridad del lic. Andrés Manuel López Obrador</t>
  </si>
  <si>
    <t>0495000025619</t>
  </si>
  <si>
    <t>0495000025719</t>
  </si>
  <si>
    <t>0495000025819</t>
  </si>
  <si>
    <t>El expediente personal aperturaso por el Centro de Investigación y Seguridad Nacional a nombre del suscrito, esto es, Francisco Rene Olivo Loyo, y resguardado en el Archivo General de la Nacion, tipo de derecho ARCO: Acceso datos personales , presento solicitud: Titular, representante: ,tipo de persona: Titular</t>
  </si>
  <si>
    <t>0495000025119</t>
  </si>
  <si>
    <t>0495000025319</t>
  </si>
  <si>
    <t>0495000025419</t>
  </si>
  <si>
    <t xml:space="preserve">Se solicita acceso a todo documento que, de manera independiente o en su acumulado en expediente, documente el seguimiento de la “Sección Primera” de la Secretaría de Gobernación, o de aquella institución con funciones de policía política que le sucediera, para el período comprendido entre 1915 y 1940 de los ciudadanos Jorge Prieto Laurens y Otilio González Morales.
	Así mismo, de todo documentos que contenga información sobre la particpaicón de ambos en: el Partido Coperatista (y/o Cooperativista) Mexicano; el apoyo a la candidatura de Adolfo de la Huerta y la participación de ambos en relación con la postulaciòn del general Francisco R. Serrano.
	Y finalmente, sobre los reportes que pudieran existir en relación con la Masacre de Huitzilac, del 3 de octubre de 1927. </t>
  </si>
  <si>
    <t>Pido conocer los expedientes que versen sobre la persona física José Alfredo Anda Páez o Jose Alfredo Anda Paez, mismos que obren en los archivos de ambas instituciones. Solicito que la información sea abierta en su totalidad en caso de no contar con datos sensibles.</t>
  </si>
  <si>
    <t>Solicito me proporcione en datos abiertos el plan anual de trabajo de la Dirección del Sistema Nacional de Archivos del AGN</t>
  </si>
  <si>
    <t>Solicito en datos abiertos el total de catálogos de Disposición Documental que se recibieron para su registro y validación del año 2000 al 2019</t>
  </si>
  <si>
    <t>Solicito su apoyo para que me proporcionen, las Reglas de operación del grupo interdisciplinario de valoración documental de esa institución. De ser posible, que se envíen en archivo editable. Lo anterior en apego al artículo 54 de la Ley General de Archivos.</t>
  </si>
  <si>
    <t>0495000008819</t>
  </si>
  <si>
    <t>0495000008919</t>
  </si>
  <si>
    <t>Con base en mi derecho a la información, solicito conocer el número de personas del Cisen que se encontraban en el Archivo General de la Nación (AGN) resguardando documentación política, y sus funciones detalladas. Además solicito conocer la cantidad de documentos con información relacionada con el Presidente Andrés Manuel López Obrador y donde se encuentra actualmente.    Gracias</t>
  </si>
  <si>
    <t>DAHC/258/19 DE 12 DE MARZO DE 2019 _________________ DA/089/2019 DE 21 DE FEBRERO DE 2019</t>
  </si>
  <si>
    <t>Buena tarde, con fundamento en el articulo 6 de nuestra Carta Magna, que garantiza el derecho de acceso a la información de cualquier gobernado, es que solicito saber si a su digno cargo cuenta con información relativa a la difunta Sra. Maria Teresa de Landa que en el año de 1928 diera muerte a su esposo, específicamente información relativa al crimen como notas periodísticas, o bien si tengan algún acta u oficio que se levantó en su juicio, fotografías, entrevistas, y cualquier otro documento que ofrezca información del homicidio al General Moisés Vidal Corro, y que despues de hacer una busqueda exhaustiva o bien sea incompetente, orientarme en su caso sobre la información de mi interés, me despido no sin antes agradecer su trabajo.</t>
  </si>
  <si>
    <t>DAHC/199/19 DE 04 DE MARZO DE 2019</t>
  </si>
  <si>
    <t>0495000009019</t>
  </si>
  <si>
    <t>Solicito toda la información -informes, memorándums, reportes, etc.- contenida en los archivos de la Presidencia de la República, la Jefatura de Gobierno del Distrito Federal, la Policía del Distrito Federal, la Secretaría de Gobernación, la Policía Secreta, la Secretaría de la Defensa Nacional y la Dirección Federal de Seguridad respecto a la represión de la manifestación celebrada el 7 de julio de 1952 en la Ciudad de México, convocada por la Federación de Partidos del Pueblo Mexicano y el Partido Constitucionalista Mexicano con motivo de las elecciones presidenciales de ese año, misma en la cual según información de prensa se registraron 524 detenidos, de 77 a 100 heridos y entre 300 y 500 muertos cuyo paradero nunca se pudo localizar y se señaló habían sido recogidos en ambulancias de Sanidad Militar para ser desaparecidos en el Campo Militar Núm. 1. Información por cierto, que no obra en los Archivos Públicos del CISEN del Archivo General de la Nación.</t>
  </si>
  <si>
    <t>DAHC/260/2019 DE 13 DE MARZO DE 2019</t>
  </si>
  <si>
    <t>Acceso a los expedientes de la Dirección Federal de Seguridad relacionados con la matanza del 2 de octubre de 1968</t>
  </si>
  <si>
    <t>Versiones públicas y expedientes resguardados en el ARCHIVO GENERAL DE LA NACIÓN que contengan la denominación RAÚL PADILLA LÓPEZ, correspondientes a las series documentales de la Dirección Federal de Seguridad (DFS) y la Dirección General de Investigaciones Políticas y Sociales (DGIPS o IPS).</t>
  </si>
  <si>
    <t>En ejercicio del derecho de petición de informaciones, de manera respetuosa me dirijo a ustedes para solicitarles la siguiente información:  *Cual es el ente de control para la Gestión Documental en ese país? *Cuál es la ley general de archivo de ese país? *Cual es la Normatividad correspondiente al SGDEA (Sistema de Gestión Documental Electrónica de Archivo)? *Qué proyectos de Preservación Digital de Archivos existen en el país? *Cuál es el procedimiento para realizar un proyecto de preservación digital de Archivos? *De no existir un ente de control, investigar quién o como se regula el tema de Preservación Digital de Archivos? *Cual es el modelo de requisitos del país para proyecto de preservación digital de Archivos? *Que software es utilizado para el proyecto de preservación digital de Archivos?  * ¿Con que posicionamiento cuenta este país en temas de preservación digital frente a otros países?   Estaría complemente agradecida si me pueden colaborar . Gracias</t>
  </si>
  <si>
    <t>Solicito todos los documentos (recientemente desclasificados este 2019 por el Presidente de la República y que estaban bajo custodia del CISEN) que hagan referencia a Julio Scherer García. En las mismas circunstancias, solicito todos los archivos que hagan referencia a la Revista Proceso y a Vicente Leñero.</t>
  </si>
  <si>
    <t>Solicito copia de todos aquellos documentos, fotografías, publicaciones, expedientes, vídeos, audios desclasificados desde 1980 a la fecha donde se haga referencia de Ismael Zambada García alias "el mayo" Zambada, y/o integrantes de su familia y/o socios, y/o negocios, asi como De Vicente Zambada Niebla, y Joaquín Guzmán Loera alias "el Chapo" Guzmán.  La información solicitada puede encontrarse en los archivos desclasificados de la Dirección Federal de Seguridad  o de la Dirección de Investigaciones Políticas y Sociales, y los archivos del extinto CiSEN</t>
  </si>
  <si>
    <t>Solicito copia de todos aquellos documentos, fotografías, publicaciones, expedientes, vídeos, audios desclasificados desde 1980 a la fecha donde se haga referencia de La empresa Berger Joyeros SA de CV, y/o Maurice Berger, Sylvain Berger, Ari Berger, Sergio Berger.  La información solicitada puede encontrarse en los archivos desclasificados de la Dirección Federal de Seguridad  o de la Dirección</t>
  </si>
  <si>
    <t>Solicito la versión pública de la información que guarde el AGN sobre León Trotski en los acervos de la DFS y de IPS. También puede estar bajo los nombres:  León Trostky, Lev Davidovich Bronstein, o alguna combinación de las anteriores.</t>
  </si>
  <si>
    <t>Solicito el padrón de los sujetos obligados a registrar y validar el cuadro general de clasificación y el Catálogo de Disposición documental especificando a qué sector pertenecen (paraestatal, descentralizado, autónomo etc) de conformidad on la normativa vigente en materia de archivos</t>
  </si>
  <si>
    <t>Solicito saber la metodología y parámetros específicos que se utilizan para el registro y validación de los Cuadros generales de clasificación Archivistica a fin de poder conocer la forma en que se evalúan los procedentes y los improcedentes</t>
  </si>
  <si>
    <t>Solicito saber la metodología y parámetros específicos que se utilizan para el registro y validación de los Catalogos de Disposición Documental a fin de poder conocer la forma en que se evalúan los procedentes y los improcedentes</t>
  </si>
  <si>
    <t>Solicito las declaraciones patrimoniales del personal de la dirección del sistema nacional de archivos la denominada 3 de 3 patrimonial de conflicto de interés etc</t>
  </si>
  <si>
    <t>Por medio de la presente solicitud, solicito atentamente se me proporcione la siguiente información.
1. Todos los documentos que posea en los cuales aparezca el nombre de Raúl Pérez Gasque
2. Todos los documentos que posea en los cuales aparezca el nombre de Carlos Escoffié.
3. Todos los documentos que posea en los cuales aparezca el nombre de Calos Luis Escoffié.
4. Todos los documentos que posea en los cuales aparezca el nombre de Efraín Calderón Lara
5. Todos los documentos que posea en los cuales aparezca el nombre de Manuel María Escoffié Zetina
6. Todos los documentos que posea en los cuales aparezca el nombre de Manuel Escoffié Zetina</t>
  </si>
  <si>
    <t>De acuerdo a  la Ley Federal de Archivos, cuántas dependencias y entidades de la Administración Pública Federal han cumplido con las obligaciones enmarcadas en dicha normatividad?
¿Cuál es el estatus que guardan cada uno de  los sujetos obligados al respecto?</t>
  </si>
  <si>
    <t>El 26 de mayo de 1985, un accidente hizo que murieran varias personas en el túnel 29 del Estadio Olímpico de Ciudad Universitaria. ¿Cómo se reportaron los hechos ese día y en las fechas posteriores? Anexar el archivo completo del informe.</t>
  </si>
  <si>
    <t>SOLICITO INFORMACION Y COPIAS ESCANEADO DEL EXPEDIENTE QUE EXISTA EN ESA DEPENDENCIA DE PEDRO AVILES PEREZ, PERSONA QUE FALLECIO EL 15 DE SEPTIEMBRE DEL 1978; ASI MISMO DEL C. FRANCISCO AVILES PEREZ, HERIBERTO AVILES PEREZ, Y SILVINO AVILES PEREZ;  DE TODOS ELLOS  OCUPO LAS FICHAS DE INVESTIGACION, ORDENES DE APREHENCION Y CUALQUIER DATO QUE EXISTE EN EL EXPEDIENTE DEL SICEN, DGS,PGR,  O CUALQUIER OTRA DEPENDENCIA QUE HAYA REALIZADO ALGUNA INVESTIGACION DE ELLOS DOS.</t>
  </si>
  <si>
    <t>QUIERO SABER Y CONOCER LOS EXPEDIENTES DEL C. LIC. FRANCISCO ERICK MARTINEZ RODRIGUEZ, SEAN EXPEDIENTES DEL CISEN, DGS, PGR Y CUALQUIER OTRA DEPENDENCIA DE GOBIERNO QUE TENGA ALGUNA INVESTIGACION AL RESPECTO SOBRE ESA PERSONA</t>
  </si>
  <si>
    <t>SOLICITO INFORMACION DE SUS ARCHIVOS QUE ESTEN RELACIONADOS CON LOS SEÑORES: JOAQUIN ROLANDO RODRIGUEZ BRACAMONTES, JOSE NORIEGA CALLES, JOSE CRUZ MARTINEZ GARCIA, MARIA EUGENIA RODRIGEZ NORIEGA, SEAN DEL CISEN, DGS, PGR, O CUALQUIER ORGANO DEL GOBIERNO QUE HAYAN INVESTIGADO A ESTAS PERSONAS.</t>
  </si>
  <si>
    <t>Con base en mi derecho a la información, en versión pública y en hoja sencilla, solicito conocer el expediente de Luis Miguel Gallego Basteri. Gracias</t>
  </si>
  <si>
    <t>Con base en mi derecho a la información, en versión pública y en hoja sencilla, solicito conocer el expediente de Vicente Fernández Gómez, quien artísticamente se conoce como "Vicente Fernández".</t>
  </si>
  <si>
    <t>Con base en mi derecho a la información, en versión pública y en hoja sencilla, solicito conocer el expediente de Gloria de los Ángeles Treviño Ruiz, quien artísticamente se conoce como "Gloria Trevi"</t>
  </si>
  <si>
    <t xml:space="preserve"> Con base en mi derecho a la información, en versión pública y en hoja sencilla, solicito conocer el expediente de Ariadna Thalía Sodi Miranda, quien artísticamente se conoce como "Thalia"</t>
  </si>
  <si>
    <t xml:space="preserve"> Con base en mi derecho a la información, en versión pública y en hoja sencilla, solicito conocer el expediente de Lucero Hogaza León , quien artísticamente se conoce como Lucero</t>
  </si>
  <si>
    <t>Con base en mi derecho a la información, en versión pública y en hoja sencilla, solicito conocer el expediente de José Manuel Figueroa, quien artísticamente se conoce como "Joan Sebastian".</t>
  </si>
  <si>
    <t>Con base en mi derecho a la información, en versión pública y en hoja sencilla, solicito conocer el expediente de  Dora Patricia Mercado Castro quien es conocida como Patricia Mercado.</t>
  </si>
  <si>
    <t xml:space="preserve"> Con base en mi derecho a la información, en versión pública y en hoja sencilla, solicito conocer el expediente que la institución tenga de Miguel Ángel Mancera Espinosa.</t>
  </si>
  <si>
    <t>Solicito me informe si el Dirección Federal de Seguridad (DFS) llegó a investigar a Carlos Morales García, Mariano Antonio Morales García y Pedro Ornelas Rochin, siendo dichas personas de la ciudad de Guadalajara, Jalisco. En caso de ser afirmativo le pido que por favor me envíe digitalmente el expediente respectivo de dichas personas</t>
  </si>
  <si>
    <t>Con base en mi derecho a la información, en versión pública y en hoja sencilla, solicito conocer el expediente que la institución tenga de Maribel Rocío Fernández García, conocida artísticamente como "Maribel Guardia". Gracias</t>
  </si>
  <si>
    <t>Solicito me informe si el Dirección Federal de Seguridad (DFS) llegó a investigar a Daniel Hernández Loza, siendo dicha persona de la ciudad de Guadalajara, Jalisco. En caso de ser afirmativo le pido que por favor me envíe digitalmente el expediente respectivo de dicha persona.</t>
  </si>
  <si>
    <t>Solicito los expedientes de Carlos Joaquín González, Jesús Martínez Ross, Pedro Joaquín Coldwell, Miguel Borge Martín, Mario Villanueva Madrid, Joaquín Hendricks Díaz, Felix González Canto, Roberto Borge Angulo y Mauricio Góngora Escalante, que se generaron por medio del Departamento de Investigación Foránea, de la Dirección Federal de Seguridad.</t>
  </si>
  <si>
    <t>Solicito los expedientes que generó el Departamento de Investigación Foránea de la Dirección General de Seguridad, de las siguientes personas: Jesús Martínez Ross, Pedro Joaquín Coldwell, Miguel Borge Martín, Mario Ernesto Villanueva Madrid, Joaquín Ernesto Hendricks Díaz, Félix Arturo González Canto, Roberto Borge Angulo, Carlos Manuel Joaquín González, José Mauricio Góngora Escalante y Marciano Toledo Sánchez.</t>
  </si>
  <si>
    <t>Solicito acceso a todos los archivos y/o documentos relacionados con Samael Aun Weor y/o Víctor Manuel Gómez Rodríguez, gnosis y/o el movimiento gnóstico en México</t>
  </si>
  <si>
    <t>Solicito la información que se tiene resguardada sobre los informes hechos por
la secretaria de gobernación y dirección federal de seguridad del ciudadano mexicano
enrique luengas piñero</t>
  </si>
  <si>
    <t>Versión pública del GARCÍA MÁRQUEZ GABRIEL serie DFS legajo 1 DE 2 caja 19 fojas 119 fechas extremas 1977-1982 con fecha de elaboración 2017 (2007)</t>
  </si>
  <si>
    <t>Versión pública del GARCÍA MÁRQUEZ GABRIEL serie IPS legajo 1 DE 2 caja 19 fojas 22 fechas extremas 1973-1985 con fecha de elaboración 2017 (2007)</t>
  </si>
  <si>
    <t>Versión pública del GARCÍA MÁRQUEZ GABRIEL serie DFS legajo 1 DE 2 caja 19 fojas 119 fechas extremas 1967-1982 con fecha de elaboración 2017 (2007)</t>
  </si>
  <si>
    <t>Versión pública del expediente PROPAGANDA (DISTURBIOS ESTUDIANTILES EN LA CIUDAD DE MÉXICO) (EXP. 13) serie SUBSECRETARÍA DE POBLACIÓN, MIGRACIÓN Y ASUNTOS RELIGIOSOS DE LA SEGOB  legajo 1 caja 322 fojas 259 fechas extremas 1968-1971 con fecha de elaboración 2018</t>
  </si>
  <si>
    <t xml:space="preserve">Versión publica del expediente LOS HALCONES (EVENTO DE JUEVES DE CORPUS CHRISTI DEL 10 DE JUNIO DE 1971) serie DFS legajo 1 caja 313 fojas 11 fechas extremas 10/06 - 28/08/ 1971 fecha revisión y de elaboración 2017 </t>
  </si>
  <si>
    <t>VERSIÓN PÚBLICA DEL EXPEDIENTE GUEVARA DE LA SERNA ERNESTO SERIE DFS LEGAJO 1 CAJA 21 FOJAS 121 FECHAS EXTREMAS 1956 - 1977 FECHA DE REVISIÓN Y ELABORACIÓN 2017 (2007)</t>
  </si>
  <si>
    <t>VERSIÓN PÚBLICA DEL EXPEDIENTE PONIATOWSKA AMOR ELENA SERIE DFS LEGAJO1 CAJA 39 FOJAS 183 FECHAS EXTREMAS 1962 - 1985 FECHA DE REVISIÓN Y ELABORACIÓN 2016 (2007)</t>
  </si>
  <si>
    <t>VERSIÓN PÚBLICA DEL EXPEDIENTE PONIATOWSKA AMOR ELENA SERIE DFS LEGAJO CAJA 1 FOJAS 39 183 FECHAS EXTREMAS 1962 - 1985 FECHA DE REVISIÓN Y ELABORACIÓN 2016 (2007)</t>
  </si>
  <si>
    <t>VERSIÓN PÚBLICA DEL EXPEDIENTE MONSIVÁIS ACEVES CARLOS SERIE IPS LEGAJO 1 CAJA 32 FOJAS 25 FECHAS EXTREMAS 1975 - 1985 FECHA DE REVISIÓN Y ELABORACIÓN 2016 (2007)</t>
  </si>
  <si>
    <t>VERSIÓN PÚBLICA DEL EXPEDIENTE PO NIA TOWSKA AMOR ELENA SERIE DFS LEGAJO 39 CAJA 1 FOJAS 183 FECHAS EXTREMAS 1962 - 1985 FECHA DE REVISIÓN Y ELABORACIÓN 2016 (2007)</t>
  </si>
  <si>
    <t>Versión pública del expediente REVUELTAS SÁNCHEZ JOSÉ serie IPS legajo 1 caja 98 fojas 172 fechas extremas 1968-1976 fecha de revisión y elaboración 2008</t>
  </si>
  <si>
    <t>versión pública del expediente REVUELTAS SÁNCHEZ JOSÉ serie DFS legajo 1 DE 8 caja 97 fojas 341 fechas extremas 1953-1968 fecha de revisión y elaboración 2008</t>
  </si>
  <si>
    <t>Todos los documentos  relacionados al caso Ayotzinapa.</t>
  </si>
  <si>
    <t>Por este medio deseo solicitar la información que existe en los diversos expedientes, donde conste algún registro a nombre de Horacio Ortega Pecovich, Daniel Nuñez Santos, Ramon Ernesto Leyva, Pablo Humberto Grajeda Bustamante, Sergio Cordova Olivarria.</t>
  </si>
  <si>
    <t>Una lista de todos los documentos y piezas de inteligencia (entendiéndose como piezas de inteligencia informes, circulares, boletines, expedientes personales, transcripciones, oficios, cartas, fotografías y otros documentos) generados por la Dirección Federal de Seguridad referente a la situación política de Chile en la década de los 70, las actividades de los exiliados chilenos en México y acerca de la Casa de Chile en México. También copia digitalizada de todos los documentos a los que hará referencia la lista.</t>
  </si>
  <si>
    <t>Con base en mi derecho a la información, en versión pública y en hoja sencilla, solicito conocer el expediente de Andrés Manuel López Obrador, de 1984 a la fecha. Es decir, no requiero el que actualmente se encuentra en el AGN, sino el má actual. Gracias</t>
  </si>
  <si>
    <t>Solicito información que tenga en posesión el Archivo General de la Nación relacionada con Pedro Avilés Pérez. Solicito toda la información disponible que fue generada por la Dirección Federal de Seguridad y que se encuentra en la caja 2011, en 15 fojas correspodiente a el periodo 1973-1979</t>
  </si>
  <si>
    <t>Con base en mi derecho a la información, en versión pública y en hoja sencilla, solicito conocer el expediente de Carlos Salinas de Gortari de 1985 a la fecha. Es decir, no requiero los que actualmente se encuentra en el AGN, sino el mas actual. Gracias</t>
  </si>
  <si>
    <t>Con base en mi derecho a la información, en versión pública y en hoja sencilla, solicito conocer el expediente de Pedro Infante Cruz, mejor conocido como "Pedro Infante". Gracias</t>
  </si>
  <si>
    <t>Con base en mi derecho a la información, en versión pública y en hoja sencilla, solicito conocer el expediente de Luis Donaldo Colosio, de 1985 a la fecha. Gracias</t>
  </si>
  <si>
    <t>expediente de, de 1985 a la fecha. Gracias  Con base en mi derecho a la información, en versión pública y en hoja sencilla, solicito conocer el expediente de Francisco Jorge Stanley Albaitero, mejor conocido como Paco Stanley</t>
  </si>
  <si>
    <t>Con base en mi derecho a la información, en versión pública y en hoja sencilla, solicito conocer el expediente de Ernesto Zedilo Ponce de León.</t>
  </si>
  <si>
    <t xml:space="preserve"> Con base en mi derecho a la información, en versión pública y en hoja sencilla, solicito conocer el expediente de Juan Francisco Ealy Ortiz, de 1985 a la fecha.</t>
  </si>
  <si>
    <t>Con base en mi derecho a la información, en versión pública y en hoja sencilla, solicito conocer el expediente de Marta María Sahagún Jiménez de 1985 a la fecha</t>
  </si>
  <si>
    <t>Con base en mi derecho a la información, en versión pública y en hoja sencilla, solicito conocer el expediente de Alberto Valadez Aguilera, conocido como Juan Gabriel, de 1985 a la fecha.</t>
  </si>
  <si>
    <t>Versiones Públicas de Nieto Castillo Adán, DFS, Legajo 1 y 2 de 6, caja 166. Versiones Públicas de Partido Revolucionario (vehículo militar), DFS, Legajo 1 de 6, caja 192.</t>
  </si>
  <si>
    <t>Con base en mi derecho a la información, en versión pública y en hoja sencilla, solicito conocer el expediente de Cuauhtémoc Blanco Bravo, conocido como Cuauhtémoc Blanco, deportista, de 1985 a la fecha</t>
  </si>
  <si>
    <t xml:space="preserve"> Con base en mi derecho a la información, en versión pública y en hoja sencilla, solicito conocer el expediente de Francisco Ignacio Taibo Mahojo, más conocido como Paco Ignacio Taibo II</t>
  </si>
  <si>
    <t>Con base en mi derecho a la información, en versión pública, solicito conocer el expediente de Veronica Ortiz Sainz Castro, mejor conocida como Veronica Castro.</t>
  </si>
  <si>
    <t>Con base en mi derecho a la información, en versión pública, solicito conocer el expediente de Juan Ramón de la Fuente Ramírez.</t>
  </si>
  <si>
    <t xml:space="preserve">Con base en mi derecho a la información, en versión pública, solicito conocer el expediente de Mario Molina Pasquel y Henríquez. </t>
  </si>
  <si>
    <t xml:space="preserve">Con base en mi derecho a la información, en versión pública, solicito conocer el expediente de José Alejandro Lora Serna. </t>
  </si>
  <si>
    <t>Solicito la información que resulte del espionaje realizado por el CISEN y/o las autoridades previas referente a mi abuelo Julio Armando Cassigoli Perea (en la lista aparece como Pérez en vez de Perea), cuyo nombre aparece en la lista de los documentos desclasificados de personas espiadas por el CISEN (visto en el índice de archivos y expedientes desclasificados para consulta pública del Archivo General de la Nación). Número de legajos: 2790 / Número de versiones públicas: 1563 / Nombre: Julio Armando Cassigoli Perea (Pérez) / Serie: DFS / Legajo: 1 / Fojas: 25 / Caja: 299 / Fecha de revisión y elaboración: 2016.</t>
  </si>
  <si>
    <t>Deseo saber los datos contenido en el Archivo General de la Nación sobre Rafael Gómez Ramón</t>
  </si>
  <si>
    <t>Solicito copias simples, en formato de versión pública, de los expedientes que tenga en el acervo de la DFS e IPS de los generales José de Jesús Gutiérrez Rebollo y José Ángel García Elizalde.</t>
  </si>
  <si>
    <t>copia del expediente de jose luis Moyá Moyá</t>
  </si>
  <si>
    <t>SOLICITO SABER SI DEL AÑO 2018 A LA FECHA HAN REALIZADO REVISIONES AL ARMAMENTO DE LOS ELEMENTOS QUE TRABAJAN PARA LA SECRETARÍA DE SEGURIDAD PÚBLICA DEL GOBIERNO DE BAJA CALIFORNIA(SIC). SI ES ASÍ, CUÁNTAS REVISIONES SE HAN REALIZADO, CON FECHAS, Y CANTIDAD DE ARMAMENTO REVISADO. Y QUIERO SABER SI HAN ENCONTRADO ALGUNA IRREGULARIDAD EN LAS ARMAS REVISADAS,</t>
  </si>
  <si>
    <t>Solicito el estatus de cumplimiento normativo del sector seguridad nacional de los años 2000 al 2019</t>
  </si>
  <si>
    <t>solicito las versiones publicas y toda la información que se encuentre desclasificada en los archivos de la desaparecida DFS y en el caso aplicable de la IPS
URGUELLES RIVAS RAUL, COELLO TREJO JAVIER, YARRINGTON RUVALCABA TOMAS, BARREDA MORENO LUIS, HERNANDEZ DERAS ISMAEL y NAZAR HARO MIGUEL</t>
  </si>
  <si>
    <t>Solicito conocer el expediente elaborado por el Centro de Inteligencia y Seguridad Nacional (Cisen) sobre Andrés Manuel López Obrador.</t>
  </si>
  <si>
    <t>SOLICITO TODA LA INFORMACIÓN PÚBLICA Y ARCHIVOS DESCLASIFICADOS QUE EXISTAN SOBRE LA ESCUELA LIBRE DE DERECHO</t>
  </si>
  <si>
    <t>Requiero saber qué datos personales compila la dependencia, con que finalidad y en qué soportes físicos o electrónicos los almacena y da tratamiento</t>
  </si>
  <si>
    <t>VERSIÓN PÚBLICA DE LA RESOLUCIÓN Amparo directo 133/2018 (cuaderno auxiliar 384/2018) del índice del Tribunal Colegiado en Materia Civil del Décimo Segundo Circuito, con apoyo del Primer Tribunal Colegiado de Circuito del Centro Auxiliar de la Cuarta Región, con residencia en Xalapa, Veracruz. 3 de mayo de 2018. Unanimidad de votos. Ponente: José Faustino Arango Escámez. Secretario: Samuel Jahir Baizabal Arellano. De la que se desprende la Tesis Aislada (Constitucional, Civil) 2017374 Tesis: (IV Región) 1o.6 C (10a.) "RECONOCIMIENTO DE PATERNIDAD. ATENTO A LOS DERECHOS DE IGUALDAD Y DE NO DISCRIMINACIÓN DE LA MUJER, CUANDO SE RECLAME ÉSTE, LOS JUZGADORES DEBEN DAR VISTA Y HACER DEL CONOCIMIENTO DE LA MADRE DEL MENOR QUE TIENE LA POSIBILIDAD DE ELEGIR EL ORDEN DE LOS APELLIDOS DEL NUEVO NOMBRE A DESIGNAR, SIN DEMÉRITO DEL DERECHO DEL INFANTE A PARTICIPAR EN ESE PROCEDIMIENTO."</t>
  </si>
  <si>
    <t>VERSIÓN PÚBLICA DE LA RESOLUCIÓN de Amparo en revisión 208/2016. María de los Ángeles Ahrens Gil y otro. 19 de octubre de 2016. Mayoría de tres votos de los Ministros Arturo Zaldívar Lelo de Larrea, José Ramón Cossío Díaz, quien reservó su derecho para formular voto concurrente, y Norma Lucía Piña Hernández. Disidente: Jorge Mario Pardo Rebolledo, quien formuló voto particular. Ausente: Alfredo Gutiérrez Ortiz Mena. Ponente: Arturo Zaldívar Lelo de Larrea. Secretaria: Ana María Ibarra Olguín. De la que se desprende la Tesis Aislada (Constitucional) 2015714 Tesis: 1a. CCX/2017 (10a.) de rubro "DERECHO A ELEGIR EL NOMBRE DE LOS HIJOS. SE ENCUENTRA PROTEGIDO POR EL DERECHO A LA VIDA PRIVADA Y FAMILIAR."</t>
  </si>
  <si>
    <t>VERSIÓN PÚBLICA DE LA RESOLUCIÓN de Amparo en revisión 208/2016. María de los Ángeles Ahrens Gil y otro. 19 de octubre de 2016. Mayoría de tres votos de los Ministros Arturo Zaldívar Lelo de Larrea, José Ramón Cossío Díaz, quien reservó su derecho para formular voto concurrente, y Norma Lucía Piña Hernández. Disidente: Jorge Mario Pardo Rebolledo, quien formuló voto particular. Ausente: Alfredo Gutiérrez Ortiz Mena. Ponente: Arturo Zaldívar Lelo de Larrea. Secretaria: Ana María Ibarra Olguín. De la que se desprende la Tesis Aislada (Constitucional) 2015743 Tesis: 1a. CCVII/2017 (10a.) de rubro "ORDEN DE LOS APELLIDOS. INCONSTITUCIONALIDAD DEL ARTÍCULO 58 DEL CÓDIGO CIVIL PARA EL DISTRITO FEDERAL."</t>
  </si>
  <si>
    <t>VERSIÓN PÚBLICA DE LA RESOLUCIÓN del juicio de amparo 997/2017/1-A, emitida por la Juez Karina Juárez Benavides, titular del Juzgado Primero de Distrito en el Estado de Veracruz, el 15 de noviembre de 2017, promovido por Rodrigo Delgadillo Crivelli y Claudia Cortés Hernández, contra el Registro Civil de Xalapa, Veracruz, por el que se declara inconstitucional el artículo 47 del Código Civil para el Estado de Veracruz.</t>
  </si>
  <si>
    <t>Quisiera acceder a mis datos personales acerca de mis antecedentes penales</t>
  </si>
  <si>
    <t>En relación a la Ley general de archivos, publicada en el Diario Oficial de la Federación el 15 de junio de 2018, solicito se remita el proyecto de las Reglas de operación del Grupo Interdisciplinario de esa dependencia.</t>
  </si>
  <si>
    <t>Solicito copia simple en versión pública del expediente elaborado por el Centro de Investigación y Seguridad Nacional (Cisen) con respecto a Rafael Sebastián Guillén Vicente, conocido como el subcomandante Marcos, y sobre otros dirigentes del Ejército Zapatista de Liberación Nacional.</t>
  </si>
  <si>
    <t>Solicito copia simple en versión pública de los expedientes elaborados por el Centro de Investigación y Seguridad Nacional (Cisen) sobre el Ejército Popular Revolucionario (EPR)</t>
  </si>
  <si>
    <t>Solicito copia simple en versión pública de los expedientes elaborador por el Centro de Investigación y Seguridad Nacional (Cisen) sobre Luis Donaldo Colosio Murrieta.</t>
  </si>
  <si>
    <t>Solicito copia simple en versión pública del expediente elaborado por el Centro de Investigación y Seguridad Nacional (Cisen) sobre Cuauhtémoc Cárdenas Solórzano.</t>
  </si>
  <si>
    <t>Solicito copia simple en versión pública del expediente elaborado por el Centro de Investigación y Seguridad Nacional (Cisen) sobre los grupos que ocupan el auditorio Che Guevara o Justo Sierra, situado en la Facultad de Filosofía y Letras de la UNAM</t>
  </si>
  <si>
    <t>En sus instalaciones ¿se cuenta con un lugar específico para que las madres trabajadoras den lactancia a sus bebés? ¿En qué parte del recinto está el área especial para dar la lactancia? Qué extensión tiene? y qué inmobiliario posee? ¿Cuánto se gastó para el lugar en donde las mujeres pueden dar lactancia sus bebés?  ¿Cuántas trabajadoras  han hecho uso de estas instalaciones para dar lactancia? De 2012 a la fecha, por año y tipo de trabajadora  ¿Se le da mantenimiento?, de ser así, ¿qué costo tiene y cada cuando es? ¿El lactario se construyó o se reacondicionó? ¿Qué costo tuvo?  Favor de adjuntar en versión pública los contratos de compraventa del mobiliario</t>
  </si>
  <si>
    <t>En el instructivo para la elaboración del Catálogo de Disposición documental Publicado en su página de Internet, Menciona en el apartado de Valoracion: Elaborar Un repertorio de fichas técnicas (ver anexo), así mismo se presentan los formatos propuestos para los procesos de trabajo en la elaboración  del catálogo de Disposición documental e incluye el formato de ficha técnica de valoración, ¿estad Fichas deben ser llenadas tanto para las series comunes como para las  ¿estas fichas deben ser llenadas tanto para las series comunes como para las sustantivas?. Ya que no se menciona si son ambas o solo las sustantivas.
Además de estas fichas cuáles requisitos  deben llenar lossujetos obligados para registrar y validar su catálogo de Disposición documental?
Qué diferencia existe entre las series, Comunes y las series sustantivas?, Que diferencia existe entre las secciones comunes y las secciones sustantivas?, Cuál es la metodología para la identificación de los niveles intermedios del fondo, sección y serie es decir que características deberá tener un subfondo para que se pueda abrir ese nivel o una subseccion o una subserie y cuando recomienda el órgano normativo y de consulta (AGN ) abrir sub-sub-serie?
En qué consiste el principio de :
-De Orden original 
-De procedencia
Qué diferencia existe entre el expurgo y la depuración ?</t>
  </si>
  <si>
    <t>Relación de documentos que hablen de Ciudad Valles, San Luis Potosí.  De esa relación, cuáles son de acceso público en línea y cuáles deben ser revisados directamente en el archivo.  Entregar -de ser el caso- por la vía digital, los documentos disponibles</t>
  </si>
  <si>
    <t>Solicito la relación de expedientes, fichas, perfil o cualquier otro tipo de información de inteligencia recolectada sobre el potosino Gonzalo N. Santos.</t>
  </si>
  <si>
    <t>Por medio de la presente solicito una versión pública de todos los documentos referentes a Carlos Marín Mártinez, que se encuentren en la información resguardada en las series documentales Dirección Federal de Seguridad (DFS), Dirección General de Investigaciones Políticas y Sociales (DGIPS) y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t>
  </si>
  <si>
    <t>Por medio de la presente solicito toda la información sobre Nidia Marín Marín (reportera de Excélsior) que esté resguardada en las series documentales Dirección Federal de Seguridad (DFS), Dirección General de Investigaciones Políticas y Sociales (DGIPS) y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t>
  </si>
  <si>
    <t>Por medio dela presente solicito toda la información que se disponga sobre Luis Miguel Gallego Basteri (cantante), que se encuentra resguardada en las series documentales Dirección Federal de Seguridad (DFS), Dirección General de Investigaciones Políticas y Sociales (DGIPS) y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t>
  </si>
  <si>
    <t>Por este medio solicito toda la información que se disponga sobre Marcela Basteri (madre del cantante Luis MIguel)  que esté resguardada en las series documentales Dirección Federal de Seguridad (DFS), Dirección General de Investigaciones Políticas y Sociales (DGIPS) y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t>
  </si>
  <si>
    <t>Por medio de la presente solicito toda la información disponible sobre Luis Gallego Sánchez, (conocido como Luisito Rey)resguardada en las series documentales Dirección Federal de Seguridad (DFS), Dirección General de Investigaciones Políticas y Sociales (DGIPS) y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t>
  </si>
  <si>
    <t>Caja Luis González de Alba, donada por el propio autor al Archivo General de la Nación. El archivo contiene manuscritos de la novela Los días y los años.</t>
  </si>
  <si>
    <t>Solicito se me informe en cuantas ocasiones se optó por no llevar a cabo el procedimiento de licitación pública, en los ejercicios 2015, 2016, 2017, 2018 y lo que va de 2019. Asimismo, se me proporcione la siguiente información y/o documentación, de cada una de ellas: a) nombre del proveedor; b) descripción detallada de los bienes, arrendamientos o servicios; c) monto del contrato; d) fecha, hora y lugar de la firma del contrato y copia del mismo.</t>
  </si>
  <si>
    <t>TODA LA INFORMACIÓN QUE TENGA ESA INSTITUCIÓN RESPECTO A LA C. Nestora Salgado García. Lo anterior en razón de que actualmente se encuentra como senadora (el más alto escaño de la República Mexicana). Como ciudadano pido dicha valoración, toda vez que toda acción u omisión en esa representación popular no sólo repercute en lo personal, sino en lo colectivo.</t>
  </si>
  <si>
    <t>Caso Colosio</t>
  </si>
  <si>
    <t>SOLICITO ARCHIVOS DE ESPIONAJE E INVESTIGACION DE MANLIO FABIO BELTRONES RIVERA</t>
  </si>
  <si>
    <t>Solicito copia de todos aquellos documentos, fotografías, publicaciones, expedientes, vídeos, audios desclasificados desde 1980 a la fecha donde se haga referencia de Ismael Zambada García alias "el mayo" Zambada, y/o integrantes de su familia y/o socios, y/o negocios, asi como De Vicente Zambada Niebla, y Joaquín Guzmán Loera alias "el Chapo" Guzmán. La información se solicita del periodo 1990 a la fecha.</t>
  </si>
  <si>
    <t>Como órgano normativo de consulta y rector de la Archivos tica en MEXICO solicito saber los MINUTARIOS en qué sección y serie se deben codificar si va a ser en las secciones comunes cuál sería el código y si es en las series sustantivas en qué sección sustantiva se daría de alta
Así mismo me indique los valores documentales y los plazos de conservación que se han de asignar a los minutarios en el catálogo de Disposición documental 
Fundar y motivar las respuestas</t>
  </si>
  <si>
    <t>Solicito el plan anual de trabajo de la subdireccion de instrumentos Archivisticos dependiente de la dirección del sistema nacional de archivos</t>
  </si>
  <si>
    <t>Solicito saber por qué la encargada de la dirección del sistema nacional de archivos está solicitando un millón de pesos al colegio de san Luis del sector ciencia y tecnología, para validar los catalogos de disposición documental de 8 administradoras portuarias integrales  mismos que fueron elaborados por el mencionado colegio de san Luis 
Acaso será por qué la 4T y el doctor Abreu son corruptos?
Solicito se fundamente y motive las causas por las que no ha investigado el OIC DEL AGN</t>
  </si>
  <si>
    <t>Solicito el análisis respecto a los los Grupos Criminales en el estado de Guerrero desde el inicio de los tiempos a la fecha</t>
  </si>
  <si>
    <t xml:space="preserve">A la coordinación nacional de memoria histórica y cultural de México solicito copia del documento completo, metas, objetivos, población a la que va dirigida, presupuesto planeado para operar, plan de trabajo y de implementación de la Estrategia Nacional de Lectura y/o Programa de Fomento a la lectura. https://lopezobrador.org.mx/temas/estrategia-nacional-de-lectura/ </t>
  </si>
  <si>
    <t>Movimiento del sesenta y ocho de 1968</t>
  </si>
  <si>
    <t>Datos del organismo público</t>
  </si>
  <si>
    <t>0495000008219</t>
  </si>
  <si>
    <t>1¿Número de dependencias o entidades que estaban contempladas en el arranque del Proyecto para el Fortalecimiento de los archivos de la Administración Pública Federal? 2¿Cuántas dependencias o entidades firmaron convenio con el AGN en el marco del Proyecto para el Fortalecimiento de los archivos de la Administración Pública Federal? 3. ¿Cuántas dependencias o entidades obtuvieron la validación de su catálogo de disposición documental como parte de los compromisos pactados en el marco del Proyecto para el Fortalecimiento de los archivos de la Administración Pública Federal? 4.¿Cuántas dependencias o entidades implantaron su CGCA y CDD en el marco del Proyecto para el Fortalecimiento de los archivos de la Administración Pública Federal? 5.¿Cuántas bajas documentales o transferencias secundarias fueron recibidas y obtuvieron un dictamen favorable en el marco del Proyecto para el Fortalecimiento de los archivos de la Administración Pública Federal? 6.¿Cuántas vistas de inspección realizó el AGN en el marco del Proyecto para el Fortalecimiento de los archivos de la Administración Pública Federal? 6. Se solicita de forma electrónica el informe de resultados del Proyecto para el Fortalecimiento de los archivos de la Administración Pública Federal. Gracias</t>
  </si>
  <si>
    <t>12/02/2019</t>
  </si>
  <si>
    <t>DSNA/0137/2019 DE 05 DE MARZO DE 2019</t>
  </si>
  <si>
    <t>0495000008419</t>
  </si>
  <si>
    <t>0495000008519</t>
  </si>
  <si>
    <t>Total de personas a las que les eliminaron el Seguro de Gastos Médicos y el monto que se deja de erogar por ese concepto y cual era el costo de ese seguro de 2015 a la fecha.</t>
  </si>
  <si>
    <t>solicito contrato de empresa de limpieza que en este momento da los servios,  en el Archivo General de la Nacion, la informacion me la podrian enviar el correo</t>
  </si>
  <si>
    <t>DA/087/2019 DE 20 DE FEBRERO DE 2019</t>
  </si>
  <si>
    <t>Solicito saber cuantas y cuales administradoras portuarias integrales han registrado al día de hoy su catálogo de Disposición documental para su validación 
2.- cuantos catálogos de Disposición documental se registraron en 2018 y de estos cuantos se validaron, cuantos no procedieron, cuantos continuaron vigentes y de los que procedieron a cuantos se les asesoró en el proceso de validación 
3.- de los que procedieron enviar los números de los dictámenes otorgados es decir nombre del sujeto obligado y su número de dictamen que se les concedió así como el número de oficio con el que fue enviado por parte de la dirección del sistema nacional de archivos</t>
  </si>
  <si>
    <t>Solicito saber por qué a las secretarias de la dirección del sistema nacional de archivos se les asignó para llevar a cabo la labor tan delicada y especializada de la valoración documental de donde depende la integración del Archivo Histórico que favorece la memoria documental del país 
2.- por qué motivo en vez de asignar personal secretarial no se contrata a especialistas con una formación profesional en archivologia ?
3.- cuál es el perfil del puesto de dictaminado de bajas documentales de la dirección del sistema nacional de archivos 
4.- cuál es el perfil del puesto para ser subdirector del instrumentos archivisticos ?
5.- se me entregue en datos abiertos el plan de trabajo anual de la subdireccion de instrumentos archivisticos de la DSNA de este AGN</t>
  </si>
  <si>
    <t>Buen día, solicito por favor los resultados de la Autopsia del Lic. Luis Donaldo Colosio, así como fotografías que existieran de la misma.</t>
  </si>
  <si>
    <t>Con base en el artículo 6to de la Constitución Política de los Estados Unidos Mexicanos solicito la siguiente información: Toda la información relacionada con Virginia Hill, también conocida como Onie Virginia Hill Reid existente en el fondo de la Dirección Federal de Seguridad.</t>
  </si>
  <si>
    <t>Con fundamento en el artículo 6to de la Constitución Política de los Estados Unidos Mexicanos solicito la siguiente información: Toda la información relacionada con Benjamin Siegel, también conocido como Bugsy Siegel en el fondo de la Dirección Federal de Seguridad que se encuentra resguardado en el Archivo General de la Nación.</t>
  </si>
  <si>
    <t>Con fundamento en el artículo 6to de la Constitución Política de los Estados Unidos Mexicanos solicito la siguiente información: Toda la información relacionada con el Coronel y/o Capitán Luis Amezcua Torrea, también conocido simplemente como Luis Amezcua en el fondo de la Dirección Federal de Seguridad que se encuentra resguardado en el Archivo General de la Nación.</t>
  </si>
  <si>
    <t>Con fundamento en el artículo 6to de la Constitución Política de los Estados Unidos Mexicanos solicito la siguiente información: Toda la información relacionada con Alfred Cleveland Blumenthal en el fondo de la Dirección Federal de Seguridad que se encuentra resguardado en el Archivo General de la Nación.</t>
  </si>
  <si>
    <t>1.-Copia digital de todo el expediente judicial que se siguió en contra de los responsables del homicidio del Presidente Alvaro Obregon
2.-Copia digital del expediente judicial  que se siguió en contra de Gregorio Cardenas (el estrangulador de Tacubaya).y cuanto documento exista en relación a Gregorio Cardenas.</t>
  </si>
  <si>
    <t>REQUIERO TODO EL EXPEDIENTE DE INTELIGENCIA Y TODA LA INFORMACIÓN O ARCHIVOS CON QUE SE CUENTE EN TORNO AL PERIODISTA Y ESCRITOR JESÚS BLANCORNELAS (NACIDO EL 13 DE NOVIEMBRE DE 1936 EN SAN LUIS POTOSÍ), CON MOTIVO DEL SEGUIMIENTO Y ESPIONAJE QUE SE LE HAYA DADO POR PARTE DE LA DIRECCIÓN FEDERAL DE SEGURIDAD (DFS); DE LA DIRECCIÓN DE INVESTIGACIÓN Y SEGURIDAD NACIONAL, Y DEL CENTRO DE INVESTIGACIÓN Y SEGURIDAD NACIONAL (CISEN), ASÍ COMO AQUELLA QUE SE ENCUENTRE EN EL ARCHIVO GENERAL DE LA NACIÓN, INCLUIDA LA QUE SE TENGA EN MEDIOS GRAFICOS Y AUDIOVISUALES.</t>
  </si>
  <si>
    <t>Copias simples de los expedientes antes radicados en la Galería 1 del AGN correspondientes a Ramón Hernández Zamudio y Carlos Albert Llorente.</t>
  </si>
  <si>
    <t>Carta de aportaciones a infonavit</t>
  </si>
  <si>
    <t xml:space="preserve">Con base en mi derecho a la información, en versión pública, solicito el acceso a todos los documentos producidos y/o archivados por  expediente de la DFS y/o del Cisen  que se refieran a Los Tigres del Norte. Gracias </t>
  </si>
  <si>
    <t xml:space="preserve">Con base en mi derecho a la información, en versión pública, solicito el acceso a todos los documentos producidos y/o archivados por  expediente de la DFS y/o del Cisen  que se refieran a Los Tucanes de Tijuana. </t>
  </si>
  <si>
    <t>Con base en mi derecho a la información, en versión pública, solicito el acceso a todos los documentos producidos y/o archivados por  expediente de la DFS y/o del Cisen  que se refieran al cantante Michael Jackson.</t>
  </si>
  <si>
    <t>Solicito la versión pública del expediente de la DFS sobre el homicidio de Manuel Buendía Téllez Girón.</t>
  </si>
  <si>
    <t>Quiero solicitar mi diagnóstico médico de la unidad de ginecología 04</t>
  </si>
  <si>
    <t>Con base en mi derecho a la información, y en versión pública solicito conocer el expediente, o cualquier tipo de información que tengan de Andrés Manuel López Obrador, de 1983 a 2018.</t>
  </si>
  <si>
    <t>Con base en mi derecho a la información y en versión pública, deseo conocer la cantidad de veces que ha sido consultada la versión pública del expediente de Andrés Manuel López Obrador que existe en el AGN, de diciembre de enero de 2018 a la fecha. Favor de detallar por mes.</t>
  </si>
  <si>
    <t>Con base en mi derecho a la información y en versión pública, deseo conocer la cantidad de veces que ha sido consultada la versión pública del expediente de  Alberto Valadez o Juan Gabriel que existe en el AGN, de diciembre de enero de 2018 a la fecha. Favor de detallar por mes.</t>
  </si>
  <si>
    <t>Con base en mi derecho a la información, en versión pública solicito conocer el expediente, cualquier información o documento que haya sobre el cartel de Sinaloa o del cartel del Pacífico, de 1985 a la fecha.</t>
  </si>
  <si>
    <t>Con base en mi derecho a la información, en versión pública solicito conocer el expediente, cualquier información o documento que haya sobre la Coordinadora Nacional de la Educación (CNTE), de 1985 a la fecha.</t>
  </si>
  <si>
    <t>Con base en mi derecho a la información, en versión pública solicito conocer el expediente, cualquier información o documento que haya sobre el Cartel Jalisco Nueva Generación (CJNG), de 2012 a la fecha.</t>
  </si>
  <si>
    <t xml:space="preserve">Con base en mi derecho a la información, en versión pública solicito conocer el expediente, cualquier información o documento que haya sobre Miguel Ángel Osorio Chong de 2012 a la fecha. </t>
  </si>
  <si>
    <t>Con base en mi derecho a la información, en versión pública solicito conocer el expediente, cualquier información o documento que haya sobre José Antonio Meade Kuribreña</t>
  </si>
  <si>
    <t>Con base en mi derecho a la información, en versión pública solicito conocer el expediente, cualquier información o documento que haya sobre Claudia Ruiz Massieu Salinas</t>
  </si>
  <si>
    <t>Con base en mi derecho a la información, en versión pública solicito conocer el expediente, cualquier información o documento que haya sobre Luis Videgaray Caso</t>
  </si>
  <si>
    <t>Con base en mi derecho a la información, en versión pública solicito conocer el expediente, cualquier información o documento que haya sobre Salvador Cienfuegos Zepeda.</t>
  </si>
  <si>
    <t>Con base en mi derecho a la información, en versión pública solicito conocer el expediente, cualquier información o documento que haya sobre Vidal Francisco Soberón Sanz</t>
  </si>
  <si>
    <t>Con base en mi derecho a la información, en versión pública solicito conocer el expediente, cualquier información o documento que haya sobre Luis Miranda Nava.</t>
  </si>
  <si>
    <t>Con base en mi derecho a la información, en versión pública solicito conocer el expediente, cualquier información o documento que haya sobre Aurelio Nuño Mayer</t>
  </si>
  <si>
    <t>Con base en mi derecho a la información, en versión pública solicito conocer el expediente, cualquier información o documento que haya sobre José Narro Robles.</t>
  </si>
  <si>
    <t>Con base en mi derecho a la información, en versión pública solicito conocer el expediente, cualquier información o documento que haya sobre Enrique Ochoa Reza.</t>
  </si>
  <si>
    <t>Con base en mi derecho a la información, en versión pública solicito conocer el expediente, cualquier información o documento que haya sobre David Korenfeld.</t>
  </si>
  <si>
    <t xml:space="preserve">Con base en mi derecho a la información, en versión pública solicito conocer el expediente, cualquier información o documento que haya sobre Juan Camilo Mouriño. </t>
  </si>
  <si>
    <t>Con base en mi derecho a la información, en versión pública solicito conocer el expediente, cualquier información o documento que haya sobre Francisco Blake Mora</t>
  </si>
  <si>
    <t>Con base en mi derecho a la información, en versión pública solicito conocer el expediente, cualquier información o documento que haya sobre Genaro García Luna</t>
  </si>
  <si>
    <t>Con base en mi derecho a la información, en versión pública solicito conocer el expediente, cualquier información o documento que haya sobre Bill Clinton.</t>
  </si>
  <si>
    <t>INFORMACIÓN DEL MOVIMIENTO ESTUDIANTIL DE 1968, INFORMACIONES MEDICAS, Y DOCUMENTOS PARA LA RECONSTRUCCIÓN DE LOS HECHOS.</t>
  </si>
  <si>
    <t>Solicito copia de los dictámenes de validación del o de los catálogos de Disposición documental que hayan sido validados entre el año 2000 y 2018 así como los números de oficio con los que la dirección del sistema nacional de archivos envío dichos dictámenes a la OFICINA DE LA PRESIDENCIA DE LA REPUBLICA</t>
  </si>
  <si>
    <t xml:space="preserve">Con base en mi derecho a la información, en versión pública solicito conocer el expediente, cualquier información o documento que haya sobre Raúl Velasco, de 1985 a la fecha. </t>
  </si>
  <si>
    <t>Con base en mi derecho a la información, en versión pública solicito conocer el expediente, cualquier información o documento que haya sobre el periódico El Universal, de 1985 a la fech</t>
  </si>
  <si>
    <t>Solicito copia de los documentos en poder del Archivo General de la Nación que tengan relación con la Segunda Guerra Mundial y/o con la etapa del Nazismo, específicamente los documentos generados o elaborados por el Estado Mexicano durante los años 1939 al 1945 en cualquier Dependencia del Estado y bajo cualquier carácter que se hayan archivado.</t>
  </si>
  <si>
    <t>Con base en mi derecho a la información, en versión pública solicito conocer el expediente, cualquier información o documento que haya sobre Juan Francisco Ealy Ortiz, de 1985 a la fecha</t>
  </si>
  <si>
    <t>Con base en mi derecho a la información, en versión pública solicito conocer el expediente, cualquier información o documento que haya sobre Kate del Castillo.</t>
  </si>
  <si>
    <t>Con base en mi derecho a la información, en versión pública solicito conocer el expediente, cualquier información o documento que haya sobre Sean Penn.</t>
  </si>
  <si>
    <t>Con base en mi derecho a la información, en versión pública solicito conocer el expediente, cualquier información o documento que haya sobre Carlos Salinas de Gortari, de 1988 a la fecha</t>
  </si>
  <si>
    <t>Con base en mi derecho a la información, en versión pública solicito conocer el expediente, cualquier información o documento que haya sobre Miguel Ángel Mancera, de 2006 a la fecha.</t>
  </si>
  <si>
    <t>Con fundamento en el artículo 6to. Constitucional  me permito hacer el siguiente requerimiento de información: Todos los documentos incluyendo fichas, acuerdos, ordenes de investigación, reportes y demás documentos o informes que existan en el archivo de la institución sobre la C. Nestora Salgado García.</t>
  </si>
  <si>
    <t>Archivos de la extinta Dirección Federal de Seguridad, o instancias que le sucedieron, como el Centro de Investigación y Seguridad Nacional o la Dirección General de Investigaciones Políticas y Sociales, respecto a lo siguiente:
a. Guerrilla en la zona de la costa chica del Estado de Guerrero entre 1960 y 1980.
b. Genaro Vázquez Rojas.
c. Joaquín Guerrero Gutiérrez
d. Santiago Guerrero Gutiérrez
e. Amancio Guerrero Garibo</t>
  </si>
  <si>
    <t>contratos formalizados de los años 2010 a 2018 con Gerardo Lozano Dubernard,o cualquiera de las siguientes empresas BEJAR, GALINDO, LOZANO Y CÍA., S.C., LOZANO DUBERNARD Y ASOCIADOS, S.C., Comercializadora e Impulsora de Negocios, S.A. de C.V., Forza Consulting, S.A. de C.V.,INMOBICIN, S.A. de C.V., Grupo Liquidador y Administrador de Sociedades, S.A. de C.V., , Desarrollos y Reestructuraciones Empresariales, S.A. de C.V.o con José Luis Nava Diaz, o despacho  Nava Diaz y Asociados o Apex Consultores e Ingenieros, indicando objeto del contrato, monto, periodo de ejecucion, nombre y cargo del funcionario  por quien fue adjudicado, procedimiento de contratación, servicio, producto o entregable resultado del contrato.</t>
  </si>
  <si>
    <t>0495000006419</t>
  </si>
  <si>
    <t>Quiero conocer los montos que otorgará el Gobierno Federal  para el Fondo de Apoyo Económico para los archivos locales a los que hace referencia el Título Cuarto, Capítulo VII de la Ley General de Archivos.</t>
  </si>
  <si>
    <t>0495000006519</t>
  </si>
  <si>
    <t>0495000006619</t>
  </si>
  <si>
    <t>0495000006719</t>
  </si>
  <si>
    <t>0495000006819</t>
  </si>
  <si>
    <t>0495000006919</t>
  </si>
  <si>
    <t>A copy of my Mexican passport</t>
  </si>
  <si>
    <t>Nombre, Sueldo neto y bruto, prestaciones del Titular de la Unidad de Transparencia</t>
  </si>
  <si>
    <t>DA/052/2019 DE 08 DE FEBRERO 2019</t>
  </si>
  <si>
    <t>En vista de que vía telefónica no me han atendido, les solicito a la brevedad se me proporcione el calendario de capacitación presencial y en línea para este 2019, así como el temario de todos los cursos que dan (línea y presencial), objetivos, duración, metodología de capacitación, y el curriculum de los capacitadores, así como un número de teléfono y corre electrónico donde me puedan orientar.</t>
  </si>
  <si>
    <t>DSNA/071/2019 DE 19 DE FEBRERO DE 2019</t>
  </si>
  <si>
    <t>0495000007119</t>
  </si>
  <si>
    <t>0495000007319</t>
  </si>
  <si>
    <t>0495000007419</t>
  </si>
  <si>
    <t>Requiero el Curriculum de los nuevos servidores públicos (desde nivel Jefe de departamento hasta Director) que ingresaron al Archivo con la nueva administración, así como la documentación comprobatoria que respalde lo que citan en el documento, tales como cursos, diplomados, cédulas profesionales,etc, los cuales no se me podrán negar puesto que son públicos por ser servidor de cierto nivel (estructura) y no es información confidencial ni datos personales sensibles.</t>
  </si>
  <si>
    <t>DA/061/2019 DE 13 DE FEBRERO DE 2019</t>
  </si>
  <si>
    <t>Buen día; 
En uso del derecho a la información pública y con motivos histórico-académicos y de divulgación de la ciencia, solicito atentamente se me proporcione cualquier información o datos (cartográficos principalmente, pero también de cualquier otra índole) que consten en el Archivo General de la Nación e involucren a la Hacienda o Ex-Hacienda de la Encarnación constituida en 1872 en la región que hoy ocupan los Municipios de Atizapán, Tlalnepantla y Nicolás Romero, en el Estado de México.  Atentos Saludos.</t>
  </si>
  <si>
    <t>DAHC/155/19 DE 20 DE FEBRERO DE 2019</t>
  </si>
  <si>
    <t>0495000007519</t>
  </si>
  <si>
    <t>0495000007619</t>
  </si>
  <si>
    <t>0495000007719</t>
  </si>
  <si>
    <t>Nombramiento, aceptación o ratificación del titular del Archivo General de la Nación, Carlos Enrique Ruíz Abreu</t>
  </si>
  <si>
    <t>DA/059/2019 DE 08 DE FEBRERO DE 2019</t>
  </si>
  <si>
    <t>La información que solicito, son los expedientes de dictaminación de baja documental que incluye las solicitudes de baja documental que realizaron las dependencias del ISSTE y del IMSS en el año 2016 ante ese AGN relacionadas al expedientes clínicos, que considere la respuesta a las mismas por parte del AGN, incluyendo los documentos que integran las solicitudes originales (oficio de solicitud, ficha técnica y declaratoria de prevaloración así como sus inventarios)  Gracias</t>
  </si>
  <si>
    <t>DG/DSNA/0060/2019</t>
  </si>
  <si>
    <t>El documento que avale ya sea el encargo o bien la designación, de la persona que funge a cargo de la Dirección de  Administración.</t>
  </si>
  <si>
    <t>DA/082/2019 DE 15 DE FEBRERO DE 2019</t>
  </si>
  <si>
    <t>0495000008019</t>
  </si>
  <si>
    <t>Solicito la lista actualizada a la fecha de todos los coordinadores de archivos de la APF, así como el registro de los responsables de archivos de estados y municipios.</t>
  </si>
  <si>
    <t>DG/DSNA/0078/2019 DE 21 DE FEBRERO DE 2019</t>
  </si>
  <si>
    <t>Por medio del presente solicito amablemente a usted se informe al que suscribe el presente si en sus archivos o bases de datos existe referencia a un lugar en el Estado de Colima llamado - Los Chonchos -  o también llamado - Ojo de agua Los Chonchos - . En caso de existir información al respecto favor de informar la localización geográfica del mismo o detalles que pudieran apoyar a encontrar este sitio. 
De antemano muchas gracias, saludos cordiales.</t>
  </si>
  <si>
    <t>DAHC/156/19 DE 20 DE FEBRERO DE 2019</t>
  </si>
  <si>
    <t>Se solicita el Cuadro General de Clasificación del Fondo Fotográfico Carlos Chavez</t>
  </si>
  <si>
    <t>DAHC/177/19 DE 25 DE FEBRERO DE 2019</t>
  </si>
  <si>
    <t>0495000008319</t>
  </si>
  <si>
    <t>0495000008619</t>
  </si>
  <si>
    <t>0495000008719</t>
  </si>
  <si>
    <t>Buen día,
solicito conocer su programa anual de desarrollo archvístico, así como su guía de archivo documental y su catálogo de disposición documental actualizados.</t>
  </si>
  <si>
    <t>DDI/022/2019 DE 15 DE FEBRERO DE 2019</t>
  </si>
  <si>
    <t>TBuen día. Solicito la información sobre cuántas plazas de trabajo existen actualmente en operación en esta institución con fecha de 14 de febrero de 2019. También solicito saber cuántas plazas de trabajo desaparecieron en esta institución desde el 1 de diciembre de 2018 a la fecha.</t>
  </si>
  <si>
    <t>130/2019 DE 14 DE FEBRERO DE 2019</t>
  </si>
  <si>
    <t>DA/091/2019 DE 21 DE FEBRERO DE 2019</t>
  </si>
  <si>
    <t>1. Cuál es la capacidad en kilómetros y metros lineales, de resguardo de documentación del Archivo General de la Nación (AGN)
2. Cantidad de documentación resguardada por el AGN, en kilómetros y metros lineales. 
3. Cuánto espacio disponible tiene el AGN para resguardar documentos. 
4. Cantidad en metros lineales o kilómetros de documentos que conforman el archivo histórico que tiene  bajo resguardo el AGN.
5. Cuantos servidores públicos trabajan en el AGN.
6. Cuantos servidores públicos están designados en el archivo de trámite, cuantos en el archivo de concentración y cuantos en el archivo histórico.</t>
  </si>
  <si>
    <t>DAHC/090/2019 DE 21 DE FEBRERO DE 2019</t>
  </si>
  <si>
    <t>0495000009119</t>
  </si>
  <si>
    <t>0495000009219</t>
  </si>
  <si>
    <t>0495000009319</t>
  </si>
  <si>
    <t>Solicito referencias de algunos diccionarios diccionarios en línea de paleografía para leer español o castellano novohispano.</t>
  </si>
  <si>
    <t>DAHC/200/19</t>
  </si>
  <si>
    <t>DAHC/273/19 DE 19 DE MARZO DE 2019</t>
  </si>
  <si>
    <t>DA/123/2019</t>
  </si>
  <si>
    <t>049500009419</t>
  </si>
  <si>
    <t xml:space="preserve">constitucion politica del estado de tlaxcala 1918 reformas ha sufrido desde su publicacion, hasta el año 1985. artículos reformados, y legislatura en funciones. reformas constitucionales de 1986 hasta 1996, especificar artículos reformados y su contenido antes y después de publicarse. </t>
  </si>
  <si>
    <t>DAHC/211/19 DE 19 DE MARZO DE 2019</t>
  </si>
  <si>
    <t>0495000009519</t>
  </si>
  <si>
    <t>0496000009619</t>
  </si>
  <si>
    <t>POR ESTE MEDIO, SOLICITO EL DECRETO DE EXPROPIACION PETROLERA, EMITIDO POR EL PRESIDENTE LAZARO CARDENAS, COMPLETO, INTEGRO Y LEGIBLE.</t>
  </si>
  <si>
    <t>DAHC/201/19 DE 04 DE MARZO DE 2019</t>
  </si>
  <si>
    <t>Proporcionar formato de inventario del Fondo fotográfico Carlos Chavez</t>
  </si>
  <si>
    <t>DAHC/254/19 DE 12 DE MARZO DE 2019</t>
  </si>
  <si>
    <t>0495000009719</t>
  </si>
  <si>
    <t>0495000009819</t>
  </si>
  <si>
    <t>0495000009919</t>
  </si>
  <si>
    <t>formato de las tarjetas de identificación con datos de la colección de etiquetas de Felipe Teixidor.</t>
  </si>
  <si>
    <t>DAHC/255/19 DE 12 DE MARZO DE 2019</t>
  </si>
  <si>
    <t>UT/161/2019 DE 20 DE MARZO DE 2019</t>
  </si>
  <si>
    <t>DAHC/348/19 DE 04 DE ABRIL DE 2019</t>
  </si>
  <si>
    <t>049500010019</t>
  </si>
  <si>
    <t>Solicito copia de la versión pública de los archivos que tenga el AGN sobre Eduardo Luquín Romo.</t>
  </si>
  <si>
    <t>DAHC/207/19 DE 05 DE MARZO DE 2019</t>
  </si>
  <si>
    <t>0495000010119</t>
  </si>
  <si>
    <t>0495000010219</t>
  </si>
  <si>
    <t>0495000010319</t>
  </si>
  <si>
    <t>Solicito copia de la versión pública de los archivos que tenga el AGN sobre Juan Rulfo.</t>
  </si>
  <si>
    <t>DAHC/205/19 DE 04 DE MARZO DE 2019</t>
  </si>
  <si>
    <t>Solicito copia de la versión pública de los archivos que tenga el AGN sobre Marcelino García Barragán.</t>
  </si>
  <si>
    <t>DAHC/210/19 DE 06 DE MARZO DE 2019</t>
  </si>
  <si>
    <t>0495000010419</t>
  </si>
  <si>
    <t>0495000010619</t>
  </si>
  <si>
    <t>Solicitud de las bases de licitación (convocatoria, junta de aclaraciones, proyecto ejecutivo, catálogo de conceptos sin precio unitario)</t>
  </si>
  <si>
    <t>DA/099/2019 DE 25 DE FEBRERO DE 2019</t>
  </si>
  <si>
    <t>Numero del contrato de arrendamiento de equipo de cómputo vigente (Incluyendo equipos como computadoras, no-break, impresoras)
Nombre de la empresa con la cual se suscribió dicho contrato y el monto asignado
Procedimiento para la adjudicación del contrato y en su caso número de identificación en Compranet
Cantidad de Equipos por tipo, perfil o partida solicitados
Cantidad de personal técnico requerido para el otorgamiento de servicios por perfil, servicio o función (Listado del personal asignado a dicho servicio identificando su actividad y escolaridad)</t>
  </si>
  <si>
    <t>DA/100/2019 DE 25 DE FEBRERO DE 2019</t>
  </si>
  <si>
    <t>04950000010519</t>
  </si>
  <si>
    <t>Buenas tardes, hace un par de semanas vi en las noticias que por el plan de austeridad algunas de las encuestas y estudios que realiza el INEGI se iban a parar. Sin embargo, no encuentro el listado oficial de las encuestas. ¿Me podrían compartir el listado oficial? Para poder saber oficialmente que encuestas serán las canceladas.
Gracias.</t>
  </si>
  <si>
    <t>DAHC/368/19 DE 04 DE ABRIL DE 2019</t>
  </si>
  <si>
    <t>0495000010719</t>
  </si>
  <si>
    <t>0495000010819</t>
  </si>
  <si>
    <t>0495000010919</t>
  </si>
  <si>
    <t>0495000011019</t>
  </si>
  <si>
    <t>Solicito copia COMPLETA, ÍNTEGRA del expediente que integraron instancias de seguridad nacional del gobierno mexicano desde hace 40 años. Desde la Dirección Federal de Seguridad hasta el Centro de Investigación y Seguridad Nacional (CISEN) en torno al ciudadano ANDRÉS MANUEL LÓPEZ OBRADOR. El mismo ciudadano en su calidad de Presidente de México hizo referencia a ello. Adjunto video y versión estenográfica oficial. https://www.youtube.com/watch?v=RzLaNk7ToI4&amp;feature=youtu.be  La cita textual es: "Es un timbre de orgullo poderles decir que desde hace 40 años estaban las orejas detrás de mí espiándome. Por eso ya ordené que ya no haya espionaje en el gobierno, que no anden siguiendo a nadie, que no anden espiando a nadie. Que todos actuemos como ciudadanos libres, que tengamos esa garantía".  El archivo adjunto contiene la versión estenográfica completa y es oficial.  A esos reportes me refiero. Los solicito TODOS los que tengan de ANDRÉS MANUEL LÓPEZ OBRADOR.</t>
  </si>
  <si>
    <t>DAHC/202/219 DE 04 DE MARZO DE 2019</t>
  </si>
  <si>
    <t>Por medio del presente le envío un cordial saludo y asimismo le informo lo siguiente
Que por resolución presidencial del 15 de junio de 1938 publicada en el Diario Oficial de la Federación, el 20 de agosto de 1938 se  resolvió lo siguiente
Es procedente la solicitud de nuevo centro de población promovida por los vecinos del poblado de Alvaro Obregón municipio de Españita, del Estado de Tlaxcala. 
Es de dotarse y se  dota a los vecinos del poblado aludido, para tal objeto, una superficie total de 644 Hs. (seiscientas cuarenta y cuatro hectáreas) de terrenos de temporal, que se tomarán íntegramente de la hacienda de San Nicolás el Grande, propiedad de la señora María Piedad Iturbe de Hohenlohe y que se  destinarán para formar 78 parcelas  de  8 hectáreas cada una, 77 de ellas para igual número de capacitados y la restante para la escuela rural, reservándose las 20 hs. restantes para  fincar en ellas la zona urbanizada  del nuevo centro de población.
Por otra parte, de la lectura de la resolución sobre  acomodo de campesinos del poblado Benito Juárez, Municipio de Lázaro Cárdenas Tlaxcala, publicada en el Diario Oficial de la Federación el 16 de diciembre de 1983, se  desprende lo siguiente
Se deja inexistente el acuerdo presidencial  del 7 de  abril de 1948 publicado en el Diario Oficial de la Federación el 15 de junio de ese mismo año y, por ende carente de  validez legal, así  como todos  los actos y documentos derivados del mismo, como son la expedición del Certificado de Inafectabilidad Agrícola No. 21192, su inscripción en el Registro Agrario Nacional y las inscripciones relativas en el Registro Público de la Propiedad  y del Comercio del Estado de Tlaxcala, respecto a las ventas efectuadas con posterioridad a la afectación del predio San Nicolás el Grande
En consecuencia  se  acomodan a los 77 campesinos capacitados del poblado Benito Juárez  del Municipio de Lázaro Cárdenas, del Estado de Tlaxcala, en los terrenos concedidos por la vía de Nuevo Centro de Población Agrícola.
Visto lo anterior, respetuosamente le solicito listado de los campesinos  beneficiados mediante la resolución de 15 de junio de 1938, así como los mapas de afectación a la hacienda de San Nicolás  el grande y  de distribución de las hectáreas dentro del nuevo centro de población
agradeciendo la  atención brindada a la presente y su pronta  respuesta</t>
  </si>
  <si>
    <t>DAHC/275/219 DE 04 DE MARZO DE 2019</t>
  </si>
  <si>
    <t>DAHC/374/19 DE 05 DE ABRIL DE 2019</t>
  </si>
  <si>
    <t>Hola, estoy escribiendo para preguntar si hay alguna comprobacion que tramite pasaporte para entrar ah los estados unidos en los años 1980 o 90s. Mi abogada pide que pueda demostrar que pase a los estados unidos con pasaporte y por eso es necessario esta comprobacion.</t>
  </si>
  <si>
    <t>DAHC/213/19 DE 06 DE MARZO DE 2019</t>
  </si>
  <si>
    <t>0495000011119</t>
  </si>
  <si>
    <t>A quien corresponda.
Por este medio soilicito la siguiente información:
1.-¿Cuántas huelgas se llevarón a cabo en el Estado de Durango durante la administración del Presidente Enrique Peña Nieto, es decir, durante el periodo que fue presidente, el cual abarcó del 1 de diciembre de 2012 al 30 de noviembre de 2018?
2.-¿Cuántas huelgas se han llevado a cabo en el Estado de Durango en lo que va de la actual administración del Presidente Andrés Manuel López Obrador, es decir, durante el periodo que ha sido presidente, el cual va del 1 de diciembre hasta el día de la presente solicitud?
3.-¿Cuál fue el resultado de esas huelgas?
4.-¿Cuántos emplazamientos a huelga fueron y/o han sido llevados a cabo durante los periodos y administraciones de los presidentes antes mencionados?
5.-¿Cuántas huelgas estallaron o han estallado durante los periodos y administraciones de los presidentes antes mencionados?</t>
  </si>
  <si>
    <t>0495000011219</t>
  </si>
  <si>
    <t>Archivo clinico</t>
  </si>
  <si>
    <t>0495000011319</t>
  </si>
  <si>
    <t>UT/093/2019 DE 25 DE FEBRERO DE 2019</t>
  </si>
  <si>
    <t>0495000011419</t>
  </si>
  <si>
    <t>0495000011519</t>
  </si>
  <si>
    <t>0495000011619</t>
  </si>
  <si>
    <t>Solicitó expediente clínico elaborado en la clínica no.222 IMSS toluca estado de México con numero de seguridad social 50149660990 carnet 1F1996OR</t>
  </si>
  <si>
    <t>Loas archivos generados por una organismo publico descentralizado (OPD), en su catalogo de disposición documental, en donde deben registrarlos, ante AGN o en los archivos Históricos de cada estado</t>
  </si>
  <si>
    <t>DSN/0019/2019</t>
  </si>
  <si>
    <t>CON FUNDAMENTO EN EL ARTICULO SEXTO DE LA CONSTITUCIÓN POLÍTICA DE LOS ESTADOS UNIDOS MEXICANOS ASÍ COMO EN LOS ARTÍCULOS 75, 76, 77 Y DEMÁS RELATIVOS DE LA LEY GENERAL DE TRANSPARENCIA Y  ACCESO A LA INFORMACIÓN:
BOLETA DE LA ELECCIÓNES FEDERALES DEL AÑO DE 1976.</t>
  </si>
  <si>
    <t>DAHC/212/2019 DE 06 DE MARZO DE 2019</t>
  </si>
  <si>
    <t>0495000011719</t>
  </si>
  <si>
    <t>Requiero la información a su cargo de el pueblo de Zultepec, Edo. México. De los predios y minas expropiadas de parte del el ejército constitucionalista, entre 1913 a 1915. O bien, desde 1910. A nombre de Don Francisco Rodrígue</t>
  </si>
  <si>
    <t>DAHC/203/19 DE 04 DE MARZO DE 2019</t>
  </si>
  <si>
    <t>0495000011819</t>
  </si>
  <si>
    <t>Del Personal contratado de septiembre de 2018 a la fecha de la presente solicitud, solicito grado de estudios y puesto que ocupa en la dependencia, así como su remuneración bruta y neta mensual.</t>
  </si>
  <si>
    <t>DA/112/2019 DE 11 DE MARZO DE 2019</t>
  </si>
  <si>
    <t>0495000011919</t>
  </si>
  <si>
    <t>expediente clinico del IMSS</t>
  </si>
  <si>
    <t>0495000012019</t>
  </si>
  <si>
    <t>¿Cuál es el presupuesto que van ejercer en educación pública para el año 2019? y ¿de qué manera se repartirá este presupuesto?</t>
  </si>
  <si>
    <t>DAHC/136/2019DE 15 DE FEBRERO DE 2019</t>
  </si>
  <si>
    <t>0495000012219</t>
  </si>
  <si>
    <t>Con el propósito de realizar una tesina de investigación en Derecho Procesal Penal requiero la información del proceso iniciado en septiembre 7 de 1942 a GREGORIO CÁRDENAS HERNÁNDEZ, lo anterior con el objetivo de llevar a cabo un estudio comparativo del Derecho Procesal Penal en 1942 y el vigente. Atentamente.</t>
  </si>
  <si>
    <t>DAHC/204/19 DE 04 DE MARZO DE 2019</t>
  </si>
  <si>
    <t>0495000012319</t>
  </si>
  <si>
    <t>0495000012419</t>
  </si>
  <si>
    <t>0495000012519</t>
  </si>
  <si>
    <t>DAHC/274/19 DE 19 DE MARZO DE 2019</t>
  </si>
  <si>
    <t>me proporcionen en archivo editable el cuadro general de clasificación archivistica de su organismo publico, así como todo el procedimiento para su elaboración, asimismo las cédulas de valoración de series y subseries documentales, en donde expliquen de manera detallada fundada y motivada de por que es publica, reservada o confidencial, así como el plazo de reserva en el caso de ser aplicable, del mismo modo el tiempo que estará el archivo en tramite, en concentración y como es que llegaron a concluir que ese tiempo es el correcto, por ultimo me proporcionen su catalogo de disposición documental (cadido), con la explicación completa de su elaboración, de manera tal que como ciudadano y sin tener conocimientos en la materia me sea fácil comprender la finalidad de su elaboración y el objeto publico que tiene.</t>
  </si>
  <si>
    <t>DDI/027/2019 DE 08 DE MARZO DE 2019</t>
  </si>
  <si>
    <t>DAHC/295/2019 DE 20 DE MARZO DE 2019</t>
  </si>
  <si>
    <t>0495000012619</t>
  </si>
  <si>
    <t>¿Existe normatividad que determine el tiempo o años que deben determinarse en los Catálogos de Disposición Documental (vigencia documental, plazos de conservación) o que criterios implementa la Administración Pública Federal para la conservación de los archivos, específicamente respecto a los años en archivo de trámite y conservación?</t>
  </si>
  <si>
    <t>DSN/0020/2019 DE 19 DE MARZO DE 2019</t>
  </si>
  <si>
    <t>0495000012719</t>
  </si>
  <si>
    <t>Estado de cuenta histórico de aportaciones del Infonavit</t>
  </si>
  <si>
    <t>0495000012819</t>
  </si>
  <si>
    <t>Diseño grafico, diseño industrial, editorial, diseño de moda</t>
  </si>
  <si>
    <t>0495000012919</t>
  </si>
  <si>
    <t>DAHC/276/19 DE 19 DE MARZO DE 2019</t>
  </si>
  <si>
    <t>0495000013019</t>
  </si>
  <si>
    <t>DAHC256/19 DE 12 DE MARZO DE 2019</t>
  </si>
  <si>
    <t>0495000013119</t>
  </si>
  <si>
    <t>0495000013219</t>
  </si>
  <si>
    <t>0495000013319</t>
  </si>
  <si>
    <t>0495000013419</t>
  </si>
  <si>
    <t>0495000013519</t>
  </si>
  <si>
    <t>DAHC/284/19 DE 20 DE MARZO DE 2019</t>
  </si>
  <si>
    <t>DAHC/440/19 DE 22 DE ABRIL DE 2019</t>
  </si>
  <si>
    <t>DAHC/333/19 DE 01 DE ABRIL DE 2019</t>
  </si>
  <si>
    <t>DAHC/277/19 DE 19 DE MARZO DE 2019</t>
  </si>
  <si>
    <t>DAHC/283/19 DE 20 DE MARZO DE 2019</t>
  </si>
  <si>
    <t>0495000013719</t>
  </si>
  <si>
    <t>DAHC/312/19 DE 22 DE MARZO DE 2019</t>
  </si>
  <si>
    <t>0495000013819</t>
  </si>
  <si>
    <t>SOLICITO EL CATALOGO DE DISPOSICIÓN DOCUMENTAL 2018, ASÍ COMO EL CATALOGO DE DISPOSICIÓN DOCUMENTAL PREVIO</t>
  </si>
  <si>
    <t>DSN/0032/2019 DE 02 DE ABRIL DE 2019</t>
  </si>
  <si>
    <t>0495000013919</t>
  </si>
  <si>
    <t>DAHC/414/19 DE 12 DE ABRIL DE 2019</t>
  </si>
  <si>
    <t>0495000014019</t>
  </si>
  <si>
    <t>0495000014119</t>
  </si>
  <si>
    <t>DAHC/294/19 DE 20 DE MARZO DE 2019</t>
  </si>
  <si>
    <t>0495000014219</t>
  </si>
  <si>
    <t>0495000014319</t>
  </si>
  <si>
    <t>DAHC/427/2019 DE16 DE ABRIL DE 2019</t>
  </si>
  <si>
    <t>DAHC/296/19 DE 20 DE MARZO DE 2019</t>
  </si>
  <si>
    <t>04950000144</t>
  </si>
  <si>
    <t>DAHC/425/2019  DE 16 DE ABRIL DE 2019</t>
  </si>
  <si>
    <t>0495000014619</t>
  </si>
  <si>
    <t>DAHC/279/19 DE 19 DE MARZO DE 2019</t>
  </si>
  <si>
    <t>0495000014719</t>
  </si>
  <si>
    <t>0495000014819</t>
  </si>
  <si>
    <t>0495000014919</t>
  </si>
  <si>
    <t>0495000015119</t>
  </si>
  <si>
    <t>0495000015219</t>
  </si>
  <si>
    <t>DAHC/314/19 DE 22 DE MARZO DE 2019</t>
  </si>
  <si>
    <t>DAHC/281/19 DE 19 DE MARZO DE 2019</t>
  </si>
  <si>
    <t>Volumen anual de compra de extintores, cualquier tipo de fuego que sofoquen y cualquier tamaño o tipo de extintor. Monto pagado a cada proveedor por la compra de extintores. Contratos suscritos por compra de extintores. En su caso, contratos de mantenimiento de extintores. Lista de proveedores en materia de extintores. Bases de licitación o invitación a cuando menos tres personas relacionadas con compra o mantenimiento de extintores. Todo ello correspondiente al periodo del año 2016 a la fecha de la presente solicitud.</t>
  </si>
  <si>
    <t>DA/109/2019 DE 08 DE MARZO DE 2019</t>
  </si>
  <si>
    <t>DAHC/420/19 DE 16 DE ABRIL DE 2019</t>
  </si>
  <si>
    <t>0495000015319</t>
  </si>
  <si>
    <t>DAHC/415/19 DE 12 DE ABRIL DE 2019</t>
  </si>
  <si>
    <t>0495000015419</t>
  </si>
  <si>
    <t>DAHC/426/19 DE 22 DE ABRIL DE 2019</t>
  </si>
  <si>
    <t>0495000046319</t>
  </si>
  <si>
    <t>0495000046419</t>
  </si>
  <si>
    <t>0495000046519</t>
  </si>
  <si>
    <t>Solicito la versión pública que se encuentra en el Archivo General de la Nación (AGN) de Rosalío Wences Reza ex rector de la Universidad Autónoma de Guerrero. La versión pública pertenece a Investigaciones Políticas y Sociales (IPS) y a la Dirección Federal de Seguridad (DFS).</t>
  </si>
  <si>
    <t>DAHC/680/19 DE 13 DE MAYO DE 2019</t>
  </si>
  <si>
    <t>Expediente con la información pública de Raúl Bailléres, investigado por la DFS en 1954.</t>
  </si>
  <si>
    <t>507/2019 DE 08 DE ABRIL DE 2019</t>
  </si>
  <si>
    <t>0495000045719</t>
  </si>
  <si>
    <t>0495000045819</t>
  </si>
  <si>
    <t>Deseo hacer público el expediente de Raúl Murguía Rosete, que está resguardado en el Archivo General de la Nación, dentro de los archivos de la Dirección Federal de Seguridad.</t>
  </si>
  <si>
    <t xml:space="preserve">DAHC/457/19 DE 13 DE MAYO DE 2019 </t>
  </si>
  <si>
    <t>Por medio de la presente solicito copia del documento original Sentimientos de la Nación del militar insurgente y patriota mexicano José María Morelos y Pavón.</t>
  </si>
  <si>
    <t>DAHC/682/2019 DE 13 DE MAYO DE 2019</t>
  </si>
  <si>
    <t>0495000042419</t>
  </si>
  <si>
    <t>0495000015619</t>
  </si>
  <si>
    <t>DAHC/137/19 DE 15 DE FEBRERO DE 2019</t>
  </si>
  <si>
    <t>DAHC/138/19 DE 15 DE FEBRERO DE 2019</t>
  </si>
  <si>
    <t>DAHC/133/19 DE 14 DE FEBRERO DE 2019</t>
  </si>
  <si>
    <t>DAHC/132/2019 DE 14 DE FEBRERO DE 2019</t>
  </si>
  <si>
    <t>DAHC/139/2019 DE 15 DE FEBRERO DE 2019</t>
  </si>
  <si>
    <t>DAHC/134/19 DE 14 DE FEBRERO DE 2019</t>
  </si>
  <si>
    <t>DAHC/140/2019 DE 15 DE FEBRERO DE 2019</t>
  </si>
  <si>
    <t>DAHC/141/19 DE 15 DE FEBRERO DE 2019</t>
  </si>
  <si>
    <t>DAHC/142/19 DE 15 DE FEBRERO DE 2019</t>
  </si>
  <si>
    <t>DAHC/057/19 DE 22 DE ENERO DE 2019</t>
  </si>
  <si>
    <t>DG/DSNA/0034/2019 DE 07 DE FEBRERO DE 2019</t>
  </si>
  <si>
    <t>DG/DSNA/0045/2019 DE 08 DE FEBRERO DE 2019 _______________ DTI/029/2019 DE 08 DE ENERO DE 2019</t>
  </si>
  <si>
    <t>DG/DSNA/003/2019 DE 07 DE FEBRERO DE 2019</t>
  </si>
  <si>
    <t>DA/034/2019 DE 25 DE ENERO DE 2019</t>
  </si>
  <si>
    <t xml:space="preserve">DA/057/2019 DE 08 DE FEBRERO DE 2019 _______________ DDI/DRNA/017/2019 DE 05 DE FEBRERO DE 2019 _________________ DG/SA/005/2019 DE 18 DE FEBRERO DE 2019  ________________ DAHC/194/2019 DE 15 DE FEBRERO DE 2019  _______________ DSNA/0069/2019 DE 14 DE FEBRERO DE 2019 _______________   DSNA/0068/2019 DE 18 DE FEBRERO DE 2019  _____________ DTI/024/2019 DE 31 DE ENERO DE 2019 </t>
  </si>
  <si>
    <t>DA/054/2019 DE 08 FEBRERO DE 2019  _______________  DAHC/101/19 DE 06 DE FEBRERO DE 2019</t>
  </si>
  <si>
    <t>DAHC/122/2019 DE 13 DE FEBRERO DE 2019</t>
  </si>
  <si>
    <t>DAHC/181/19 DE 27 DE FEBRERO DE 2019</t>
  </si>
  <si>
    <t>DAHC/075/19 DE 30 DE ENERO DE 2019</t>
  </si>
  <si>
    <t>DAHC/235/19 DE 08 DE MARZO DE 2019</t>
  </si>
  <si>
    <t>DAHC/148/19 DE 15 DE FEBRERO DE 2019</t>
  </si>
  <si>
    <t>DAHC/146/19 DE 15 DE FEBRERO DE 2019</t>
  </si>
  <si>
    <t>DAHC/147/19 DE 15 DE FEBRERO DE 2019</t>
  </si>
  <si>
    <t>DA/094/2019 DE 22 DE FEBRERO DE 2019</t>
  </si>
  <si>
    <t>DA/043/2019 DE 30 DE ENERO DE 2019</t>
  </si>
  <si>
    <t>DA/046/2019 DE 06 DE FEBRERO DE 2019</t>
  </si>
  <si>
    <t>DAHC/159/19 DE 20 DE FEBRERO DE 2019</t>
  </si>
  <si>
    <t>DG/DSNA/0048/2019 DE 15 DE FEBRERO DE 2019 ________________ DDI/DRNA/18/2019 DE 05 DE FEBRERO DE 2019</t>
  </si>
  <si>
    <t>DA/055/2019 DE 12  DE FEBRERO DE 2019</t>
  </si>
  <si>
    <t>UT/075/2019 DE 20 D FEBRERO DE 2019</t>
  </si>
  <si>
    <t>DAHC/369/19 DE 04 DE ABRIL DE 2019</t>
  </si>
  <si>
    <t>DAHC/314/19 DE 12 DE ABRIL DE 2019</t>
  </si>
  <si>
    <t>DAHC/311/19 DE 22 DE MARZO DE 2019</t>
  </si>
  <si>
    <t>DAHC/429/19 DE 16 DE ABRIL DE 2019</t>
  </si>
  <si>
    <t>DAHC/282/2019 DE 19 DE MARZO DE 2019</t>
  </si>
  <si>
    <t>0495000015719</t>
  </si>
  <si>
    <t>0495000015819</t>
  </si>
  <si>
    <t>0495000015919</t>
  </si>
  <si>
    <t>0495000016019</t>
  </si>
  <si>
    <t>DAHC/344/19 DE 02 DE ABRIL DE 2018</t>
  </si>
  <si>
    <t>DAHC/347/19 DE 02 DE ABRIL DE 2019</t>
  </si>
  <si>
    <t>0495000016419</t>
  </si>
  <si>
    <t>0495000016519</t>
  </si>
  <si>
    <t>0495000016619</t>
  </si>
  <si>
    <t>DAHC/528/19 DE 25 DE ABRIL DE 2019</t>
  </si>
  <si>
    <t>DAHC/529/19 DE 25 DE ABRIL DE 2019</t>
  </si>
  <si>
    <t>049500016119</t>
  </si>
  <si>
    <t>049500016219</t>
  </si>
  <si>
    <t>DAHC/530/19 DE 25 DE ABRIL DE 2019</t>
  </si>
  <si>
    <t>Solicito copias simples, en formato de versión pública, de lo expedientes que este AGN tenga sobre el C. Joaquín Hernández Armas</t>
  </si>
  <si>
    <t>DAHC/653/19 DE 08 DE MAYO DE 2019</t>
  </si>
  <si>
    <t>495000016319</t>
  </si>
  <si>
    <t>DAHC/419/19 DE 16 DE ABRIL DE 2019</t>
  </si>
  <si>
    <t>DAHC/458/19 DE 23 DE ABRIL DE 2019</t>
  </si>
  <si>
    <t>0495000016719</t>
  </si>
  <si>
    <t>0495000016819</t>
  </si>
  <si>
    <t>DAHC/531/19 DE 25 DE ABRIL DE 2019</t>
  </si>
  <si>
    <t>0495000016919</t>
  </si>
  <si>
    <t>DAHC/453/19 DE 23 DE ABRIL DE 2019</t>
  </si>
  <si>
    <t>Solicito copias simples, en formato de versión pública, de los expedientes que este AGN tenga de las siguientes personas:
Ruperto Patiño Manffer
José Luis Castillo Sentíes
Roberto Balderas
Raúl Méndez
César Tosca
Jesús Garro Velázquez
Jesús Guerrero Garro
Devaki Garro
Roberto Garza (médico)
José Antonio Peláez
Francisco Peláez
Carmen Farrell
Lucinda Saucedo</t>
  </si>
  <si>
    <t>0495000017019</t>
  </si>
  <si>
    <t>DAHC/459/19 DE 23 DE ABRIL DE 2019</t>
  </si>
  <si>
    <t>DAHC/355/19 DE 03 DE ABRIL DE 2019</t>
  </si>
  <si>
    <t>0495000017119</t>
  </si>
  <si>
    <t>0495000017219</t>
  </si>
  <si>
    <t>Solicito conocer el contenido de los expedientes elaborados por el Centro de Inteligencia y Seguridad Nacional (Cisen) sobre Andrés Manuel López Obrador, los cuales deben revelarse por decreto del titular del Poder Ejecutivo.</t>
  </si>
  <si>
    <t>DAHC/341/19 DE 01 DE ABRIL DE 2019</t>
  </si>
  <si>
    <t>DAHC/342/19 DE 01 DE ABRIL DE 2019</t>
  </si>
  <si>
    <t>0495000017319</t>
  </si>
  <si>
    <t>0495000017419</t>
  </si>
  <si>
    <t>Solicito se me informe y en su caso se me expida copia certificada de la carta de naturalización o nacionalidad del inmigrante italiano Francesco Merlo quien tuvo su lugar de residencia en la entonces llamada Colonia Fernández Leal, en el Estado de Puebla y que posteriormente se le denominó pueblo de Francisco Javier Mina y que actualmente se le conoce como Chipilo, Puebla,  y quien ingresó al país vía Puerto de Veracruz, en el periodo comprendido entre 1880 y 1885.</t>
  </si>
  <si>
    <t>DAHC/353/19 DE 03 DE ABRIL DE 2019</t>
  </si>
  <si>
    <t>DAHC/354/19 DE 03 DE ABRIL DE 2019</t>
  </si>
  <si>
    <t>Quisiera saber el monto del gasto que tuvo esa dependencia en comunicación social durante 2018</t>
  </si>
  <si>
    <t>DA/122/2019  DE 15 DE MARZO DE 2019</t>
  </si>
  <si>
    <t>0495000017619</t>
  </si>
  <si>
    <t>0495000017719</t>
  </si>
  <si>
    <t>0495000017819</t>
  </si>
  <si>
    <t>Con base en mi derecho a la información, en versión pública, solicito conocer cualquier archivo, expediente o cualquier documento relacionado con Juan Francisco Reséndiz Pérez. Gracias</t>
  </si>
  <si>
    <t>DAHC/313/19 DE 22 DE MARZO DE 2019</t>
  </si>
  <si>
    <t>DAHC/504/19 DE 25 DE ABRIL DE 2019</t>
  </si>
  <si>
    <t>DAHC/278/19 DE 19 DE MARZO DE 2019</t>
  </si>
  <si>
    <t>0495000017919</t>
  </si>
  <si>
    <t>INFORMAR  DE LAS PERSONAS QUE FUERON ESPIADAS E INVESTIGADAS EN EL ESTADO DE SONORA, SOLICITO CADA UNO DE LOS EXPEDIENTES, SIN IMPORTAR FECHA DE INICIO Y CONCLUSION DE CADA INVESTIGACION</t>
  </si>
  <si>
    <t>DAHC/532/19 DE 25 DE MARZO DE 2019</t>
  </si>
  <si>
    <t>0495000018019</t>
  </si>
  <si>
    <t>0495000018119</t>
  </si>
  <si>
    <t>0495000018219</t>
  </si>
  <si>
    <t>0495000018419</t>
  </si>
  <si>
    <t>DAHC/533/19 DE 25 DE ABRIL DE 2019</t>
  </si>
  <si>
    <t>DAHC/534/19 DE 25 DE ABRIL DE 2019</t>
  </si>
  <si>
    <t>DAHC/535/19 DE 25 DE ABRIL DE 2019</t>
  </si>
  <si>
    <t>0495000018519</t>
  </si>
  <si>
    <t>0495000018619</t>
  </si>
  <si>
    <t>DSN/0021/2019 DE 19 DE MARZO DE 2019   _______________ DTI/048/2019 DE 08 DE MARZO DE 2019</t>
  </si>
  <si>
    <t>0495000018719</t>
  </si>
  <si>
    <t>0495000019719</t>
  </si>
  <si>
    <t>DAHC/452/2019 DE 29 DE ABRIL DE 2019</t>
  </si>
  <si>
    <t>DAHC/525/19 DE 25 DE ABRIL DE 2019</t>
  </si>
  <si>
    <t>0495000018819</t>
  </si>
  <si>
    <t>0495000018919</t>
  </si>
  <si>
    <t>0495000019019</t>
  </si>
  <si>
    <t>0495000019119</t>
  </si>
  <si>
    <t>0495000019219</t>
  </si>
  <si>
    <t>DAHC/635/19 DE 07 DE MAYO DE 2019</t>
  </si>
  <si>
    <t>0495000019319</t>
  </si>
  <si>
    <t>DSN/211/2019 DE 05 DE ABRIL DE 2019</t>
  </si>
  <si>
    <t>DSN/0028/2019 DE 01 DE ABRIL DE 2019</t>
  </si>
  <si>
    <t>DSN/0027/2019 DE 19 DE MARZO DE 2019</t>
  </si>
  <si>
    <t>0495000019419</t>
  </si>
  <si>
    <t>0495000019519</t>
  </si>
  <si>
    <t>DA/117/2019 DE 13 DE MARZO DE 2019</t>
  </si>
  <si>
    <t>DAHC/611/19 DE 03 DE MAYO DE 2019</t>
  </si>
  <si>
    <t>0495000019619</t>
  </si>
  <si>
    <t>DSN/0030/2019 DE 01 DE ABRIL DE 2019</t>
  </si>
  <si>
    <t>0495000019819</t>
  </si>
  <si>
    <t>0495000019919</t>
  </si>
  <si>
    <t>DAHC/370/19 DE 04 DE ABRIL DE 2019</t>
  </si>
  <si>
    <t>DAHC/515/19 DE 25 DE ABRIL DE 2019</t>
  </si>
  <si>
    <t>DAHC/537/19 DE 26 DE ABRIL DE 2019</t>
  </si>
  <si>
    <t>DAHC/513/19 DE 25 DE ABRIL DE 2019</t>
  </si>
  <si>
    <t>DAHC/298/19 DE 22 DE MARZO DE 2019</t>
  </si>
  <si>
    <t>0495000020019</t>
  </si>
  <si>
    <t>0495000020119</t>
  </si>
  <si>
    <t>0495000020219</t>
  </si>
  <si>
    <t>0495000020319</t>
  </si>
  <si>
    <t>DAHC/299/19 DE 22 DE MARZO DE 2019</t>
  </si>
  <si>
    <t>DAHC/300/19 DE 22 DE MARZO DE 2019</t>
  </si>
  <si>
    <t>DAHC/301/19 DE 22 DE MARZO DE 2019</t>
  </si>
  <si>
    <t>0495000020519</t>
  </si>
  <si>
    <t xml:space="preserve">DAHC/302/19 DE 22 DE MARZO DE 2019 </t>
  </si>
  <si>
    <t>04950000020419</t>
  </si>
  <si>
    <t>DAHC/303/19 DE 22 DE MARZO DE 2019</t>
  </si>
  <si>
    <t>0495000020619</t>
  </si>
  <si>
    <t>0495000020719</t>
  </si>
  <si>
    <t>DAHC/304/19 DE 22 DE MARZO DE 2019</t>
  </si>
  <si>
    <t>0495000020819</t>
  </si>
  <si>
    <t>DAHC/305/19 DE 22 DE MARZO DE  2019</t>
  </si>
  <si>
    <t>0495000020919</t>
  </si>
  <si>
    <t>0495000021019</t>
  </si>
  <si>
    <t>DAHC/306/19 DE 22 DE MARZO DE  2019</t>
  </si>
  <si>
    <t xml:space="preserve">DAHC/565/30 DE ABRIL DE 2019 </t>
  </si>
  <si>
    <t>0495000021219</t>
  </si>
  <si>
    <t>DAHC/511/19 DE 25 DE ABRIL DE 2019</t>
  </si>
  <si>
    <t>DAHC/566/19 DE 30 DE ABRIL DE 2019</t>
  </si>
  <si>
    <t>049500021119</t>
  </si>
  <si>
    <t>0495000021319</t>
  </si>
  <si>
    <t>0495000021419</t>
  </si>
  <si>
    <t>DAHC/494/19 DE 24 DE ABRIL DE 2019</t>
  </si>
  <si>
    <t>DAHC/577/19 DE 30 DE ABRIL DE 2019</t>
  </si>
  <si>
    <t>0495000021519</t>
  </si>
  <si>
    <t>0495000021619</t>
  </si>
  <si>
    <t>DAHC/569/19 DE 30 DE ABRIL DE 2019</t>
  </si>
  <si>
    <t>DAHC/568/2019 DE 30 DE ABRIL DE 2019</t>
  </si>
  <si>
    <t>0495000021719</t>
  </si>
  <si>
    <t>0495000021819</t>
  </si>
  <si>
    <t>0495000021919</t>
  </si>
  <si>
    <t>0495000022019</t>
  </si>
  <si>
    <t>DAHC/383/19 DE 08 DE ABRIL DE 2019</t>
  </si>
  <si>
    <t>DAHC/575/19 DE 30 DE ABRIL DE 2019</t>
  </si>
  <si>
    <t>DAHC/574/19 DE 30 DE ABRIL DE 2019</t>
  </si>
  <si>
    <t>DAHC/493/19 DE 30 DE ABRIL DE 2019</t>
  </si>
  <si>
    <t>0495000022119</t>
  </si>
  <si>
    <t>DAHC/572/19 DE 30 DE ABRIL DE 2019</t>
  </si>
  <si>
    <t>0495000022219</t>
  </si>
  <si>
    <t>DAHC/573/19 DE 30 DE ABRIL DE 2019</t>
  </si>
  <si>
    <t>0495000022319</t>
  </si>
  <si>
    <t>0495000022419</t>
  </si>
  <si>
    <t>0495000022519</t>
  </si>
  <si>
    <t>0495000022619</t>
  </si>
  <si>
    <t>0495000022719</t>
  </si>
  <si>
    <t>0495000022819</t>
  </si>
  <si>
    <t>0495000022919</t>
  </si>
  <si>
    <t>0495000023019</t>
  </si>
  <si>
    <t>0495000023119</t>
  </si>
  <si>
    <t>0495000023219</t>
  </si>
  <si>
    <t>0495000023319</t>
  </si>
  <si>
    <t>0495000023419</t>
  </si>
  <si>
    <t>0495000023519</t>
  </si>
  <si>
    <t>0495000023619</t>
  </si>
  <si>
    <t>0495000023719</t>
  </si>
  <si>
    <t>0495000023819</t>
  </si>
  <si>
    <t>0495000023919</t>
  </si>
  <si>
    <t>0495000024019</t>
  </si>
  <si>
    <t>0495000024119</t>
  </si>
  <si>
    <t>0495000024219</t>
  </si>
  <si>
    <t>0495000024319</t>
  </si>
  <si>
    <t>0495000024419</t>
  </si>
  <si>
    <t>0495000024519</t>
  </si>
  <si>
    <t>0495000024619</t>
  </si>
  <si>
    <t>0495000024719</t>
  </si>
  <si>
    <t>0495000024819</t>
  </si>
  <si>
    <t>0495000024919</t>
  </si>
  <si>
    <t>0495000025019</t>
  </si>
  <si>
    <t>0495000025219</t>
  </si>
  <si>
    <t>0495000025519</t>
  </si>
  <si>
    <t>0495000025919</t>
  </si>
  <si>
    <t>0495000026019</t>
  </si>
  <si>
    <t>0495000026119</t>
  </si>
  <si>
    <t>0495000026219</t>
  </si>
  <si>
    <t>0495000026319</t>
  </si>
  <si>
    <t>0495000026419</t>
  </si>
  <si>
    <t>0495000026519</t>
  </si>
  <si>
    <t>0495000026619</t>
  </si>
  <si>
    <t>0495000026719</t>
  </si>
  <si>
    <t>0495000026819</t>
  </si>
  <si>
    <t>0495000026919</t>
  </si>
  <si>
    <t>0495000027019</t>
  </si>
  <si>
    <t>0495000027119</t>
  </si>
  <si>
    <t>0495000027219</t>
  </si>
  <si>
    <t>0495000027319</t>
  </si>
  <si>
    <t>0495000027419</t>
  </si>
  <si>
    <t>0495000027519</t>
  </si>
  <si>
    <t>0495000027619</t>
  </si>
  <si>
    <t>0495000027719</t>
  </si>
  <si>
    <t>0495000027819</t>
  </si>
  <si>
    <t>0495000027919</t>
  </si>
  <si>
    <t>0495000028019</t>
  </si>
  <si>
    <t>0495000028119</t>
  </si>
  <si>
    <t>0495000028219</t>
  </si>
  <si>
    <t>0495000028319</t>
  </si>
  <si>
    <t>0495000028419</t>
  </si>
  <si>
    <t>0495000028519</t>
  </si>
  <si>
    <t>0495000028619</t>
  </si>
  <si>
    <t>0495000028719</t>
  </si>
  <si>
    <t>0495000028819</t>
  </si>
  <si>
    <t>0495000028919</t>
  </si>
  <si>
    <t>0495000029019</t>
  </si>
  <si>
    <t>0495000029119</t>
  </si>
  <si>
    <t>0495000029219</t>
  </si>
  <si>
    <t>0495000029319</t>
  </si>
  <si>
    <t>0495000029419</t>
  </si>
  <si>
    <t>0495000029719</t>
  </si>
  <si>
    <t>0495000029819</t>
  </si>
  <si>
    <t>0495000029919</t>
  </si>
  <si>
    <t>0495000030019</t>
  </si>
  <si>
    <t>0495000030119</t>
  </si>
  <si>
    <t>0495000030219</t>
  </si>
  <si>
    <t>0495000030319</t>
  </si>
  <si>
    <t>0495000030419</t>
  </si>
  <si>
    <t>0495000030519</t>
  </si>
  <si>
    <t>0495000030619</t>
  </si>
  <si>
    <t>0495000030719</t>
  </si>
  <si>
    <t>0495000030819</t>
  </si>
  <si>
    <t>0495000030919</t>
  </si>
  <si>
    <t>0495000031019</t>
  </si>
  <si>
    <t>0495000031119</t>
  </si>
  <si>
    <t>0495000031219</t>
  </si>
  <si>
    <t>0495000031319</t>
  </si>
  <si>
    <t>0495000031419</t>
  </si>
  <si>
    <t>0495000031519</t>
  </si>
  <si>
    <t>0495000031619</t>
  </si>
  <si>
    <t>0495000031719</t>
  </si>
  <si>
    <t>0495000031819</t>
  </si>
  <si>
    <t>0495000031919</t>
  </si>
  <si>
    <t>0495000032019</t>
  </si>
  <si>
    <t>0495000032119</t>
  </si>
  <si>
    <t>0495000032219</t>
  </si>
  <si>
    <t>0495000032319</t>
  </si>
  <si>
    <t>0495000032419</t>
  </si>
  <si>
    <t>0495000032519</t>
  </si>
  <si>
    <t>0495000032619</t>
  </si>
  <si>
    <t>0495000032719</t>
  </si>
  <si>
    <t>0495000032819</t>
  </si>
  <si>
    <t>0495000032919</t>
  </si>
  <si>
    <t>0495000033019</t>
  </si>
  <si>
    <t>0495000033119</t>
  </si>
  <si>
    <t>0495000033219</t>
  </si>
  <si>
    <t>0495000033319</t>
  </si>
  <si>
    <t>0495000033419</t>
  </si>
  <si>
    <t>0495000033519</t>
  </si>
  <si>
    <t>0495000033619</t>
  </si>
  <si>
    <t>0495000033719</t>
  </si>
  <si>
    <t>0495000033819</t>
  </si>
  <si>
    <t>0495000033919</t>
  </si>
  <si>
    <t>0495000034019</t>
  </si>
  <si>
    <t>0495000034119</t>
  </si>
  <si>
    <t>0495000034219</t>
  </si>
  <si>
    <t>0495000034319</t>
  </si>
  <si>
    <t>0495000034419</t>
  </si>
  <si>
    <t>0495000034519</t>
  </si>
  <si>
    <t>0495000034619</t>
  </si>
  <si>
    <t>0495000034719</t>
  </si>
  <si>
    <t>0495000034819</t>
  </si>
  <si>
    <t>0495000034919</t>
  </si>
  <si>
    <t>0495000035019</t>
  </si>
  <si>
    <t>0495000035119</t>
  </si>
  <si>
    <t>0495000035219</t>
  </si>
  <si>
    <t>0495000035319</t>
  </si>
  <si>
    <t>0495000035419</t>
  </si>
  <si>
    <t>0495000035519</t>
  </si>
  <si>
    <t>0495000035619</t>
  </si>
  <si>
    <t>0495000035719</t>
  </si>
  <si>
    <t>0495000035819</t>
  </si>
  <si>
    <t>0495000035919</t>
  </si>
  <si>
    <t>0495000036019</t>
  </si>
  <si>
    <t>0495000036119</t>
  </si>
  <si>
    <t>0495000036219</t>
  </si>
  <si>
    <t>0495000036319</t>
  </si>
  <si>
    <t>0495000036419</t>
  </si>
  <si>
    <t>0495000036519</t>
  </si>
  <si>
    <t>0495000036619</t>
  </si>
  <si>
    <t>0495000036719</t>
  </si>
  <si>
    <t>0495000036819</t>
  </si>
  <si>
    <t>0495000036919</t>
  </si>
  <si>
    <t>0495000037019</t>
  </si>
  <si>
    <t>0495000037119</t>
  </si>
  <si>
    <t>0495000037219</t>
  </si>
  <si>
    <t>0495000037319</t>
  </si>
  <si>
    <t>0495000037419</t>
  </si>
  <si>
    <t>0495000037519</t>
  </si>
  <si>
    <t>0495000037619</t>
  </si>
  <si>
    <t>0495000037719</t>
  </si>
  <si>
    <t>0495000037819</t>
  </si>
  <si>
    <t>0495000037919</t>
  </si>
  <si>
    <t>0495000038019</t>
  </si>
  <si>
    <t>0495000038119</t>
  </si>
  <si>
    <t>0495000038219</t>
  </si>
  <si>
    <t>0495000038319</t>
  </si>
  <si>
    <t>0495000038419</t>
  </si>
  <si>
    <t>0495000038519</t>
  </si>
  <si>
    <t>0495000038619</t>
  </si>
  <si>
    <t>0495000038719</t>
  </si>
  <si>
    <t>0495000038819</t>
  </si>
  <si>
    <t>0495000038919</t>
  </si>
  <si>
    <t>0495000039019</t>
  </si>
  <si>
    <t>0495000039119</t>
  </si>
  <si>
    <t>0495000039219</t>
  </si>
  <si>
    <t>0495000039319</t>
  </si>
  <si>
    <t>0495000039419</t>
  </si>
  <si>
    <t>0495000039519</t>
  </si>
  <si>
    <t>0495000039619</t>
  </si>
  <si>
    <t>0495000039719</t>
  </si>
  <si>
    <t>0495000039819</t>
  </si>
  <si>
    <t>0495000039919</t>
  </si>
  <si>
    <t>0495000040019</t>
  </si>
  <si>
    <t>0495000040119</t>
  </si>
  <si>
    <t>0495000040219</t>
  </si>
  <si>
    <t>0495000040319</t>
  </si>
  <si>
    <t>0495000040419</t>
  </si>
  <si>
    <t>0495000040519</t>
  </si>
  <si>
    <t>0495000040619</t>
  </si>
  <si>
    <t>0495000040719</t>
  </si>
  <si>
    <t>0495000040819</t>
  </si>
  <si>
    <t>0495000040919</t>
  </si>
  <si>
    <t>0495000041019</t>
  </si>
  <si>
    <t>0495000041119</t>
  </si>
  <si>
    <t>0495000041219</t>
  </si>
  <si>
    <t>0495000041319</t>
  </si>
  <si>
    <t>0495000041419</t>
  </si>
  <si>
    <t>0495000041519</t>
  </si>
  <si>
    <t>0495000041619</t>
  </si>
  <si>
    <t>0495000041719</t>
  </si>
  <si>
    <t>0495000041819</t>
  </si>
  <si>
    <t>0495000041919</t>
  </si>
  <si>
    <t>0495000042019</t>
  </si>
  <si>
    <t>0495000042119</t>
  </si>
  <si>
    <t>0495000042219</t>
  </si>
  <si>
    <t>0495000042319</t>
  </si>
  <si>
    <t>0495000042519</t>
  </si>
  <si>
    <t>0495000042619</t>
  </si>
  <si>
    <t>0495000042719</t>
  </si>
  <si>
    <t>0495000042819</t>
  </si>
  <si>
    <t>0495000042919</t>
  </si>
  <si>
    <t>0495000043019</t>
  </si>
  <si>
    <t>0495000043119</t>
  </si>
  <si>
    <t>0495000043219</t>
  </si>
  <si>
    <t>0495000043319</t>
  </si>
  <si>
    <t>0495000043419</t>
  </si>
  <si>
    <t>0495000043519</t>
  </si>
  <si>
    <t>0495000043619</t>
  </si>
  <si>
    <t>0495000043719</t>
  </si>
  <si>
    <t>0495000043819</t>
  </si>
  <si>
    <t>0495000043919</t>
  </si>
  <si>
    <t>0495000044019</t>
  </si>
  <si>
    <t>0495000044119</t>
  </si>
  <si>
    <t>0495000044219</t>
  </si>
  <si>
    <t>0495000044319</t>
  </si>
  <si>
    <t>0495000044419</t>
  </si>
  <si>
    <t>0495000044519</t>
  </si>
  <si>
    <t>0495000044619</t>
  </si>
  <si>
    <t>0495000044719</t>
  </si>
  <si>
    <t>0495000044819</t>
  </si>
  <si>
    <t>0495000044919</t>
  </si>
  <si>
    <t>0495000045019</t>
  </si>
  <si>
    <t>0495000045119</t>
  </si>
  <si>
    <t>0495000045219</t>
  </si>
  <si>
    <t>0495000045319</t>
  </si>
  <si>
    <t>0495000045419</t>
  </si>
  <si>
    <t>0495000045519</t>
  </si>
  <si>
    <t>0495000045619</t>
  </si>
  <si>
    <t>0495000045919</t>
  </si>
  <si>
    <t>0495000046019</t>
  </si>
  <si>
    <t>0495000046119</t>
  </si>
  <si>
    <t>0495000046219</t>
  </si>
  <si>
    <t>0495000046619</t>
  </si>
  <si>
    <t>0495000046719</t>
  </si>
  <si>
    <t>0495000046819</t>
  </si>
  <si>
    <t>0495000046919</t>
  </si>
  <si>
    <t>0495000047019</t>
  </si>
  <si>
    <t>0495000047119</t>
  </si>
  <si>
    <t>0495000047219</t>
  </si>
  <si>
    <t>0495000047319</t>
  </si>
  <si>
    <t>0495000047419</t>
  </si>
  <si>
    <t>0495000047519</t>
  </si>
  <si>
    <t>0495000047619</t>
  </si>
  <si>
    <t>0495000047719</t>
  </si>
  <si>
    <t>0495000047819</t>
  </si>
  <si>
    <t>0495000047919</t>
  </si>
  <si>
    <t>0495000048019</t>
  </si>
  <si>
    <t>0495000048119</t>
  </si>
  <si>
    <t>0495000048219</t>
  </si>
  <si>
    <t>0495000048319</t>
  </si>
  <si>
    <t>0495000048419</t>
  </si>
  <si>
    <t>0495000048519</t>
  </si>
  <si>
    <t>0495000048619</t>
  </si>
  <si>
    <t>0495000048719</t>
  </si>
  <si>
    <t>0495000048819</t>
  </si>
  <si>
    <t>0495000048919</t>
  </si>
  <si>
    <t>0495000049019</t>
  </si>
  <si>
    <t>0495000049119</t>
  </si>
  <si>
    <t>0495000049219</t>
  </si>
  <si>
    <t>0495000049319</t>
  </si>
  <si>
    <t>0495000049419</t>
  </si>
  <si>
    <t>0495000049519</t>
  </si>
  <si>
    <t>0495000049619</t>
  </si>
  <si>
    <t>0495000049719</t>
  </si>
  <si>
    <t>0495000049819</t>
  </si>
  <si>
    <t>0495000049919</t>
  </si>
  <si>
    <t>0495000050019</t>
  </si>
  <si>
    <t>0495000050119</t>
  </si>
  <si>
    <t>0495000050219</t>
  </si>
  <si>
    <t>0495000050319</t>
  </si>
  <si>
    <t>0495000050419</t>
  </si>
  <si>
    <t>0495000050519</t>
  </si>
  <si>
    <t>0495000050619</t>
  </si>
  <si>
    <t>0495000050719</t>
  </si>
  <si>
    <t>0495000050819</t>
  </si>
  <si>
    <t>0495000050919</t>
  </si>
  <si>
    <t>0495000051019</t>
  </si>
  <si>
    <t>0495000051119</t>
  </si>
  <si>
    <t>0495000051219</t>
  </si>
  <si>
    <t>0495000051319</t>
  </si>
  <si>
    <t>0495000051419</t>
  </si>
  <si>
    <t>0495000051519</t>
  </si>
  <si>
    <t>0495000051619</t>
  </si>
  <si>
    <t>0495000051719</t>
  </si>
  <si>
    <t>0495000051819</t>
  </si>
  <si>
    <t>0495000051919</t>
  </si>
  <si>
    <t>0495000052019</t>
  </si>
  <si>
    <t>0495000052119</t>
  </si>
  <si>
    <t>0495000052219</t>
  </si>
  <si>
    <t>0495000052319</t>
  </si>
  <si>
    <t>0495000052419</t>
  </si>
  <si>
    <t>0495000052519</t>
  </si>
  <si>
    <t>0495000052619</t>
  </si>
  <si>
    <t>0495000052719</t>
  </si>
  <si>
    <t>0495000052819</t>
  </si>
  <si>
    <t>0495000052919</t>
  </si>
  <si>
    <t>0495000053019</t>
  </si>
  <si>
    <t>0495000053119</t>
  </si>
  <si>
    <t>0495000053219</t>
  </si>
  <si>
    <t>0495000053319</t>
  </si>
  <si>
    <t>0495000053419</t>
  </si>
  <si>
    <t>0495000053519</t>
  </si>
  <si>
    <t>0495000053619</t>
  </si>
  <si>
    <t>0495000053719</t>
  </si>
  <si>
    <t>0495000053819</t>
  </si>
  <si>
    <t>0495000053919</t>
  </si>
  <si>
    <t>0495000054019</t>
  </si>
  <si>
    <t>0495000054119</t>
  </si>
  <si>
    <t>0495000054219</t>
  </si>
  <si>
    <t>0495000054319</t>
  </si>
  <si>
    <t>0495000054419</t>
  </si>
  <si>
    <t>0495000054519</t>
  </si>
  <si>
    <t>0495000054619</t>
  </si>
  <si>
    <t>0495000054719</t>
  </si>
  <si>
    <t>0495000054819</t>
  </si>
  <si>
    <t>0495000054919</t>
  </si>
  <si>
    <t>0495000055019</t>
  </si>
  <si>
    <t>0495000055119</t>
  </si>
  <si>
    <t>0495000055219</t>
  </si>
  <si>
    <t>0495000055319</t>
  </si>
  <si>
    <t>0495000055419</t>
  </si>
  <si>
    <t>0495000055519</t>
  </si>
  <si>
    <t>0495000055619</t>
  </si>
  <si>
    <t>0495000055719</t>
  </si>
  <si>
    <t>0495000055819</t>
  </si>
  <si>
    <t>0495000055919</t>
  </si>
  <si>
    <t>0495000056019</t>
  </si>
  <si>
    <t>0495000056119</t>
  </si>
  <si>
    <t>0495000056219</t>
  </si>
  <si>
    <t>0495000056319</t>
  </si>
  <si>
    <t>0495000056419</t>
  </si>
  <si>
    <t>0495000056519</t>
  </si>
  <si>
    <t>0495000056619</t>
  </si>
  <si>
    <t>0495000056719</t>
  </si>
  <si>
    <t>0495000056819</t>
  </si>
  <si>
    <t>0495000056919</t>
  </si>
  <si>
    <t>0495000057019</t>
  </si>
  <si>
    <t>0495000057119</t>
  </si>
  <si>
    <t>0495000057219</t>
  </si>
  <si>
    <t>0495000057319</t>
  </si>
  <si>
    <t>0495000057419</t>
  </si>
  <si>
    <t>0495000057519</t>
  </si>
  <si>
    <t>0495000057619</t>
  </si>
  <si>
    <t>0495000057719</t>
  </si>
  <si>
    <t>0495000057819</t>
  </si>
  <si>
    <t>0495000057919</t>
  </si>
  <si>
    <t>0495000058019</t>
  </si>
  <si>
    <t>0495000058119</t>
  </si>
  <si>
    <t>0495000058219</t>
  </si>
  <si>
    <t>0495000058319</t>
  </si>
  <si>
    <t>0495000058419</t>
  </si>
  <si>
    <t>0495000058519</t>
  </si>
  <si>
    <t>0495000058619</t>
  </si>
  <si>
    <t>0495000058719</t>
  </si>
  <si>
    <t>0495000058819</t>
  </si>
  <si>
    <t>0495000058919</t>
  </si>
  <si>
    <t>0495000059019</t>
  </si>
  <si>
    <t>0495000059119</t>
  </si>
  <si>
    <t>0495000059219</t>
  </si>
  <si>
    <t>0495000059319</t>
  </si>
  <si>
    <t>0495000059419</t>
  </si>
  <si>
    <t>0495000059519</t>
  </si>
  <si>
    <t>0495000059619</t>
  </si>
  <si>
    <t>0495000059719</t>
  </si>
  <si>
    <t>0495000059819</t>
  </si>
  <si>
    <t>0495000059919</t>
  </si>
  <si>
    <t>0495000060019</t>
  </si>
  <si>
    <t>0495000060119</t>
  </si>
  <si>
    <t>0495000060219</t>
  </si>
  <si>
    <t>0495000060319</t>
  </si>
  <si>
    <t>0495000060419</t>
  </si>
  <si>
    <t>0495000060519</t>
  </si>
  <si>
    <t>0495000060619</t>
  </si>
  <si>
    <t>0495000060719</t>
  </si>
  <si>
    <t>0495000060819</t>
  </si>
  <si>
    <t>0495000060919</t>
  </si>
  <si>
    <t>0495000061019</t>
  </si>
  <si>
    <t>0495000061119</t>
  </si>
  <si>
    <t>0495000061219</t>
  </si>
  <si>
    <t>0495000061319</t>
  </si>
  <si>
    <t>0495000061419</t>
  </si>
  <si>
    <t>0495000061519</t>
  </si>
  <si>
    <t>0495000061619</t>
  </si>
  <si>
    <t>0495000061719</t>
  </si>
  <si>
    <t>0495000061819</t>
  </si>
  <si>
    <t>0495000061919</t>
  </si>
  <si>
    <t>0495000062019</t>
  </si>
  <si>
    <t>0495000062119</t>
  </si>
  <si>
    <t>0495000062219</t>
  </si>
  <si>
    <t>0495000062319</t>
  </si>
  <si>
    <t>0495000062419</t>
  </si>
  <si>
    <t>0495000062519</t>
  </si>
  <si>
    <t>0495000062619</t>
  </si>
  <si>
    <t>0495000062719</t>
  </si>
  <si>
    <t>0495000062819</t>
  </si>
  <si>
    <t>0495000062919</t>
  </si>
  <si>
    <t>0495000063019</t>
  </si>
  <si>
    <t>0495000063119</t>
  </si>
  <si>
    <t>0495000063219</t>
  </si>
  <si>
    <t>0495000063319</t>
  </si>
  <si>
    <t>0495000063419</t>
  </si>
  <si>
    <t>0495000063519</t>
  </si>
  <si>
    <t>0495000063619</t>
  </si>
  <si>
    <t>0495000063719</t>
  </si>
  <si>
    <t>0495000063819</t>
  </si>
  <si>
    <t>0495000063919</t>
  </si>
  <si>
    <t>0495000064019</t>
  </si>
  <si>
    <t>0495000064119</t>
  </si>
  <si>
    <t>0495000064219</t>
  </si>
  <si>
    <t>0495000064319</t>
  </si>
  <si>
    <t>0495000064419</t>
  </si>
  <si>
    <t>0495000064519</t>
  </si>
  <si>
    <t>0495000064619</t>
  </si>
  <si>
    <t>0495000064719</t>
  </si>
  <si>
    <t>0495000064819</t>
  </si>
  <si>
    <t>0495000064919</t>
  </si>
  <si>
    <t>0495000065019</t>
  </si>
  <si>
    <t>0495000065119</t>
  </si>
  <si>
    <t>0495000065219</t>
  </si>
  <si>
    <t>0495000065319</t>
  </si>
  <si>
    <t>0495000065419</t>
  </si>
  <si>
    <t>0495000065519</t>
  </si>
  <si>
    <t>0495000065619</t>
  </si>
  <si>
    <t>0495000065719</t>
  </si>
  <si>
    <t>0495000065819</t>
  </si>
  <si>
    <t>0495000065919</t>
  </si>
  <si>
    <t>0495000066019</t>
  </si>
  <si>
    <t>0495000066119</t>
  </si>
  <si>
    <t>0495000066219</t>
  </si>
  <si>
    <t>0495000066319</t>
  </si>
  <si>
    <t>0495000066419</t>
  </si>
  <si>
    <t>0495000066519</t>
  </si>
  <si>
    <t>0495000066619</t>
  </si>
  <si>
    <t>0495000066719</t>
  </si>
  <si>
    <t>0495000066819</t>
  </si>
  <si>
    <t>0495000066919</t>
  </si>
  <si>
    <t>0495000067019</t>
  </si>
  <si>
    <t>0495000067119</t>
  </si>
  <si>
    <t>0495000067219</t>
  </si>
  <si>
    <t>0495000067319</t>
  </si>
  <si>
    <t>0495000067419</t>
  </si>
  <si>
    <t>0495000067519</t>
  </si>
  <si>
    <t>0495000067619</t>
  </si>
  <si>
    <t>0495000067719</t>
  </si>
  <si>
    <t>0495000067819</t>
  </si>
  <si>
    <t>0495000067919</t>
  </si>
  <si>
    <t>0495000068019</t>
  </si>
  <si>
    <t>0495000068119</t>
  </si>
  <si>
    <t>0495000068219</t>
  </si>
  <si>
    <t>0495000068319</t>
  </si>
  <si>
    <t>0495000068419</t>
  </si>
  <si>
    <t>0495000068519</t>
  </si>
  <si>
    <t>0495000068619</t>
  </si>
  <si>
    <t>0495000068719</t>
  </si>
  <si>
    <t>0495000068819</t>
  </si>
  <si>
    <t>0495000068919</t>
  </si>
  <si>
    <t>0495000069019</t>
  </si>
  <si>
    <t>0495000069119</t>
  </si>
  <si>
    <t>0495000069219</t>
  </si>
  <si>
    <t>0495000069319</t>
  </si>
  <si>
    <t>0495000069419</t>
  </si>
  <si>
    <t>0495000069519</t>
  </si>
  <si>
    <t>0495000069619</t>
  </si>
  <si>
    <t>0495000069719</t>
  </si>
  <si>
    <t>0495000069819</t>
  </si>
  <si>
    <t>0495000069919</t>
  </si>
  <si>
    <t>0495000070019</t>
  </si>
  <si>
    <t>0495000070119</t>
  </si>
  <si>
    <t>0495000070219</t>
  </si>
  <si>
    <t>0495000070319</t>
  </si>
  <si>
    <t>0495000070419</t>
  </si>
  <si>
    <t>0495000070519</t>
  </si>
  <si>
    <t>0495000070619</t>
  </si>
  <si>
    <t>0495000070719</t>
  </si>
  <si>
    <t>0495000070819</t>
  </si>
  <si>
    <t>0495000070919</t>
  </si>
  <si>
    <t>0495000071019</t>
  </si>
  <si>
    <t>0495000071119</t>
  </si>
  <si>
    <t>0495000071219</t>
  </si>
  <si>
    <t>0495000071319</t>
  </si>
  <si>
    <t>0495000071419</t>
  </si>
  <si>
    <t>0495000071519</t>
  </si>
  <si>
    <t>0495000071619</t>
  </si>
  <si>
    <t>0495000071719</t>
  </si>
  <si>
    <t>0495000071819</t>
  </si>
  <si>
    <t>0495000071919</t>
  </si>
  <si>
    <t>0495000072019</t>
  </si>
  <si>
    <t>0495000072119</t>
  </si>
  <si>
    <t>0495000072219</t>
  </si>
  <si>
    <t>0495000072319</t>
  </si>
  <si>
    <t>0495000072419</t>
  </si>
  <si>
    <t>0495000072519</t>
  </si>
  <si>
    <t>0495000072619</t>
  </si>
  <si>
    <t>0495000072719</t>
  </si>
  <si>
    <t>0495000072819</t>
  </si>
  <si>
    <t>0495000072919</t>
  </si>
  <si>
    <t>0495000073019</t>
  </si>
  <si>
    <t>0495000073119</t>
  </si>
  <si>
    <t>0495000073219</t>
  </si>
  <si>
    <t>0495000073319</t>
  </si>
  <si>
    <t>0495000073419</t>
  </si>
  <si>
    <t>0495000073519</t>
  </si>
  <si>
    <t>0495000073619</t>
  </si>
  <si>
    <t>0495000073719</t>
  </si>
  <si>
    <t>0495000073819</t>
  </si>
  <si>
    <t>0495000073919</t>
  </si>
  <si>
    <t>0495000074019</t>
  </si>
  <si>
    <t>0495000074119</t>
  </si>
  <si>
    <t>0495000074219</t>
  </si>
  <si>
    <t>0495000074319</t>
  </si>
  <si>
    <t>0495000074419</t>
  </si>
  <si>
    <t>0495000074519</t>
  </si>
  <si>
    <t>0495000074619</t>
  </si>
  <si>
    <t>0495000074719</t>
  </si>
  <si>
    <t>0495000074819</t>
  </si>
  <si>
    <t>0495000074919</t>
  </si>
  <si>
    <t>0495000075019</t>
  </si>
  <si>
    <t>0495000075119</t>
  </si>
  <si>
    <t>0495000075219</t>
  </si>
  <si>
    <t>0495000075319</t>
  </si>
  <si>
    <t>0495000075419</t>
  </si>
  <si>
    <t>0495000075519</t>
  </si>
  <si>
    <t>0495000075619</t>
  </si>
  <si>
    <t>0495000075719</t>
  </si>
  <si>
    <t>0495000075819</t>
  </si>
  <si>
    <t>0495000075919</t>
  </si>
  <si>
    <t>0495000076019</t>
  </si>
  <si>
    <t>0495000076119</t>
  </si>
  <si>
    <t>0495000076219</t>
  </si>
  <si>
    <t>0495000076319</t>
  </si>
  <si>
    <t>0495000076419</t>
  </si>
  <si>
    <t>0495000076519</t>
  </si>
  <si>
    <t>0495000076619</t>
  </si>
  <si>
    <t>0495000076719</t>
  </si>
  <si>
    <t>0495000076819</t>
  </si>
  <si>
    <t>0495000076919</t>
  </si>
  <si>
    <t>0495000077019</t>
  </si>
  <si>
    <t>0495000077119</t>
  </si>
  <si>
    <t>0495000077219</t>
  </si>
  <si>
    <t>0495000077319</t>
  </si>
  <si>
    <t>0495000077419</t>
  </si>
  <si>
    <t>0495000077519</t>
  </si>
  <si>
    <t>0495000077619</t>
  </si>
  <si>
    <t>0495000077719</t>
  </si>
  <si>
    <t>0495000077819</t>
  </si>
  <si>
    <t>0495000077919</t>
  </si>
  <si>
    <t>0495000078019</t>
  </si>
  <si>
    <t>0495000078119</t>
  </si>
  <si>
    <t>0495000078219</t>
  </si>
  <si>
    <t>0495000078319</t>
  </si>
  <si>
    <t>0495000078419</t>
  </si>
  <si>
    <t>0495000078519</t>
  </si>
  <si>
    <t>0495000078619</t>
  </si>
  <si>
    <t>0495000078719</t>
  </si>
  <si>
    <t>0495000078819</t>
  </si>
  <si>
    <t>0495000078919</t>
  </si>
  <si>
    <t>0495000079019</t>
  </si>
  <si>
    <t>0495000079119</t>
  </si>
  <si>
    <t>0495000079219</t>
  </si>
  <si>
    <t>0495000079319</t>
  </si>
  <si>
    <t>0495000079419</t>
  </si>
  <si>
    <t>0495000079519</t>
  </si>
  <si>
    <t>0495000079619</t>
  </si>
  <si>
    <t>0495000079719</t>
  </si>
  <si>
    <t>0495000079819</t>
  </si>
  <si>
    <t>0495000079919</t>
  </si>
  <si>
    <t>0495000080019</t>
  </si>
  <si>
    <t>0495000080119</t>
  </si>
  <si>
    <t>0495000080219</t>
  </si>
  <si>
    <t>0495000080319</t>
  </si>
  <si>
    <t>0495000080419</t>
  </si>
  <si>
    <t>0495000080519</t>
  </si>
  <si>
    <t>0495000080619</t>
  </si>
  <si>
    <t>0495000080719</t>
  </si>
  <si>
    <t>0495000080819</t>
  </si>
  <si>
    <t>0495000080919</t>
  </si>
  <si>
    <t>0495000081019</t>
  </si>
  <si>
    <t>0495000081119</t>
  </si>
  <si>
    <t>0495000081219</t>
  </si>
  <si>
    <t>0495000081319</t>
  </si>
  <si>
    <t>0495000081419</t>
  </si>
  <si>
    <t>0495000081519</t>
  </si>
  <si>
    <t>0495000081619</t>
  </si>
  <si>
    <t>0495000081719</t>
  </si>
  <si>
    <t>0495000081819</t>
  </si>
  <si>
    <t>0495000081919</t>
  </si>
  <si>
    <t>0495000082019</t>
  </si>
  <si>
    <t>0495000082119</t>
  </si>
  <si>
    <t>0495000082219</t>
  </si>
  <si>
    <t>0495000082319</t>
  </si>
  <si>
    <t>0495000082419</t>
  </si>
  <si>
    <t>0495000082519</t>
  </si>
  <si>
    <t>0495000082619</t>
  </si>
  <si>
    <t>0495000082719</t>
  </si>
  <si>
    <t>0495000082819</t>
  </si>
  <si>
    <t>0495000082919</t>
  </si>
  <si>
    <t>0495000083019</t>
  </si>
  <si>
    <t>0495000083119</t>
  </si>
  <si>
    <t>0495000083219</t>
  </si>
  <si>
    <t>0495000083319</t>
  </si>
  <si>
    <t>0495000083419</t>
  </si>
  <si>
    <t>0495000083519</t>
  </si>
  <si>
    <t>0495000083619</t>
  </si>
  <si>
    <t>0495000083719</t>
  </si>
  <si>
    <t>0495000083819</t>
  </si>
  <si>
    <t>0495000083919</t>
  </si>
  <si>
    <t>0495000084019</t>
  </si>
  <si>
    <t>0495000084119</t>
  </si>
  <si>
    <t>0495000084219</t>
  </si>
  <si>
    <t>0495000084319</t>
  </si>
  <si>
    <t>0495000084419</t>
  </si>
  <si>
    <t>0495000084519</t>
  </si>
  <si>
    <t>0495000084619</t>
  </si>
  <si>
    <t>0495000084719</t>
  </si>
  <si>
    <t>0495000084819</t>
  </si>
  <si>
    <t>0495000084919</t>
  </si>
  <si>
    <t>0495000085019</t>
  </si>
  <si>
    <t>0495000085119</t>
  </si>
  <si>
    <t>0495000085219</t>
  </si>
  <si>
    <t>0495000085319</t>
  </si>
  <si>
    <t>0495000085419</t>
  </si>
  <si>
    <t>0495000085519</t>
  </si>
  <si>
    <t>0495000085619</t>
  </si>
  <si>
    <t>0495000085719</t>
  </si>
  <si>
    <t>0495000085819</t>
  </si>
  <si>
    <t>0495000085919</t>
  </si>
  <si>
    <t>0495000086019</t>
  </si>
  <si>
    <t>0495000086119</t>
  </si>
  <si>
    <t>0495000086219</t>
  </si>
  <si>
    <t>0495000086319</t>
  </si>
  <si>
    <t>0495000086419</t>
  </si>
  <si>
    <t>0495000086519</t>
  </si>
  <si>
    <t>0495000086619</t>
  </si>
  <si>
    <t>0495000086719</t>
  </si>
  <si>
    <t>0495000086819</t>
  </si>
  <si>
    <t>0495000086919</t>
  </si>
  <si>
    <t>0495000087019</t>
  </si>
  <si>
    <t>0495000087119</t>
  </si>
  <si>
    <t>0495000087219</t>
  </si>
  <si>
    <t>0495000087319</t>
  </si>
  <si>
    <t>0495000087419</t>
  </si>
  <si>
    <t>0495000087519</t>
  </si>
  <si>
    <t>0495000087619</t>
  </si>
  <si>
    <t>0495000087719</t>
  </si>
  <si>
    <t>0495000087819</t>
  </si>
  <si>
    <t>0495000087919</t>
  </si>
  <si>
    <t>0495000088019</t>
  </si>
  <si>
    <t>0495000088119</t>
  </si>
  <si>
    <t>0495000088219</t>
  </si>
  <si>
    <t>0495000088319</t>
  </si>
  <si>
    <t>0495000088419</t>
  </si>
  <si>
    <t>0495000088519</t>
  </si>
  <si>
    <t>0495000088619</t>
  </si>
  <si>
    <t>0495000088719</t>
  </si>
  <si>
    <t>0495000088819</t>
  </si>
  <si>
    <t>0495000088919</t>
  </si>
  <si>
    <t>0495000089019</t>
  </si>
  <si>
    <t>0495000089119</t>
  </si>
  <si>
    <t>0495000089219</t>
  </si>
  <si>
    <t>0495000089319</t>
  </si>
  <si>
    <t>0495000089419</t>
  </si>
  <si>
    <t>0495000089519</t>
  </si>
  <si>
    <t>0495000089619</t>
  </si>
  <si>
    <t>0495000089719</t>
  </si>
  <si>
    <t>0495000089819</t>
  </si>
  <si>
    <t>0495000089919</t>
  </si>
  <si>
    <t>0495000090019</t>
  </si>
  <si>
    <t>0495000090119</t>
  </si>
  <si>
    <t>0495000090219</t>
  </si>
  <si>
    <t>0495000090319</t>
  </si>
  <si>
    <t>0495000090419</t>
  </si>
  <si>
    <t>0495000090519</t>
  </si>
  <si>
    <t>0495000090619</t>
  </si>
  <si>
    <t>0495000090719</t>
  </si>
  <si>
    <t>0495000090819</t>
  </si>
  <si>
    <t>0495000090919</t>
  </si>
  <si>
    <t>0495000091019</t>
  </si>
  <si>
    <t>0495000091119</t>
  </si>
  <si>
    <t>0495000091219</t>
  </si>
  <si>
    <t>0495000091319</t>
  </si>
  <si>
    <t>0495000091419</t>
  </si>
  <si>
    <t>0495000091519</t>
  </si>
  <si>
    <t>0495000091619</t>
  </si>
  <si>
    <t>0495000091719</t>
  </si>
  <si>
    <t>0495000091819</t>
  </si>
  <si>
    <t>0495000091919</t>
  </si>
  <si>
    <t>0495000092019</t>
  </si>
  <si>
    <t>0495000092119</t>
  </si>
  <si>
    <t>0495000092219</t>
  </si>
  <si>
    <t>0495000092319</t>
  </si>
  <si>
    <t>0495000092419</t>
  </si>
  <si>
    <t>0495000092519</t>
  </si>
  <si>
    <t>0495000092619</t>
  </si>
  <si>
    <t>0495000092719</t>
  </si>
  <si>
    <t>0495000092819</t>
  </si>
  <si>
    <t>0495000092919</t>
  </si>
  <si>
    <t>0495000093019</t>
  </si>
  <si>
    <t>0495000093119</t>
  </si>
  <si>
    <t>0495000093219</t>
  </si>
  <si>
    <t>0495000093319</t>
  </si>
  <si>
    <t>0495000093419</t>
  </si>
  <si>
    <t>0495000093519</t>
  </si>
  <si>
    <t>0495000093619</t>
  </si>
  <si>
    <t>0495000093719</t>
  </si>
  <si>
    <t>0495000093819</t>
  </si>
  <si>
    <t>0495000093919</t>
  </si>
  <si>
    <t>0495000094019</t>
  </si>
  <si>
    <t>0495000094119</t>
  </si>
  <si>
    <t>0495000094219</t>
  </si>
  <si>
    <t>0495000094319</t>
  </si>
  <si>
    <t>0495000094419</t>
  </si>
  <si>
    <t>0495000094519</t>
  </si>
  <si>
    <t>0495000094619</t>
  </si>
  <si>
    <t>0495000094719</t>
  </si>
  <si>
    <t>0495000094819</t>
  </si>
  <si>
    <t>0495000094919</t>
  </si>
  <si>
    <t>0495000095019</t>
  </si>
  <si>
    <t>0495000095119</t>
  </si>
  <si>
    <t>0495000095219</t>
  </si>
  <si>
    <t>0495000095319</t>
  </si>
  <si>
    <t>0495000095419</t>
  </si>
  <si>
    <t>0495000095519</t>
  </si>
  <si>
    <t>0495000095619</t>
  </si>
  <si>
    <t>0495000095719</t>
  </si>
  <si>
    <t>0495000095819</t>
  </si>
  <si>
    <t>0495000095919</t>
  </si>
  <si>
    <t>0495000096019</t>
  </si>
  <si>
    <t>0495000096119</t>
  </si>
  <si>
    <t>0495000096219</t>
  </si>
  <si>
    <t>0495000096319</t>
  </si>
  <si>
    <t>0495000096419</t>
  </si>
  <si>
    <t>0495000096519</t>
  </si>
  <si>
    <t>0495000096619</t>
  </si>
  <si>
    <t>0495000096719</t>
  </si>
  <si>
    <t>0495000096819</t>
  </si>
  <si>
    <t>0495000096919</t>
  </si>
  <si>
    <t>0495000097019</t>
  </si>
  <si>
    <t>0495000097119</t>
  </si>
  <si>
    <t>0495000097219</t>
  </si>
  <si>
    <t>0495000097319</t>
  </si>
  <si>
    <t>0495000097419</t>
  </si>
  <si>
    <t>0495000097519</t>
  </si>
  <si>
    <t>0495000097619</t>
  </si>
  <si>
    <t>0495000097719</t>
  </si>
  <si>
    <t>0495000097819</t>
  </si>
  <si>
    <t>0495000097919</t>
  </si>
  <si>
    <t>0495000098019</t>
  </si>
  <si>
    <t>0495000098119</t>
  </si>
  <si>
    <t>0495000098219</t>
  </si>
  <si>
    <t>0495000098319</t>
  </si>
  <si>
    <t>0495000098419</t>
  </si>
  <si>
    <t>0495000098519</t>
  </si>
  <si>
    <t>0495000098619</t>
  </si>
  <si>
    <t>0495000098719</t>
  </si>
  <si>
    <t>0495000098819</t>
  </si>
  <si>
    <t>0495000098919</t>
  </si>
  <si>
    <t>0495000099019</t>
  </si>
  <si>
    <t>0495000099119</t>
  </si>
  <si>
    <t>0495000099219</t>
  </si>
  <si>
    <t>0495000099319</t>
  </si>
  <si>
    <t>0495000099419</t>
  </si>
  <si>
    <t>0495000099519</t>
  </si>
  <si>
    <t>0495000099619</t>
  </si>
  <si>
    <t>0495000099719</t>
  </si>
  <si>
    <t>0495000099819</t>
  </si>
  <si>
    <t>0495000099919</t>
  </si>
  <si>
    <t>04950000100019</t>
  </si>
  <si>
    <t>04950000100119</t>
  </si>
  <si>
    <t>04950000100219</t>
  </si>
  <si>
    <t>04950000100319</t>
  </si>
  <si>
    <t>04950000100419</t>
  </si>
  <si>
    <t>04950000100519</t>
  </si>
  <si>
    <t>04950000100619</t>
  </si>
  <si>
    <t>04950000100719</t>
  </si>
  <si>
    <t>04950000100819</t>
  </si>
  <si>
    <t>04950000100919</t>
  </si>
  <si>
    <t>04950000101019</t>
  </si>
  <si>
    <t>04950000101119</t>
  </si>
  <si>
    <t>04950000101219</t>
  </si>
  <si>
    <t>04950000101319</t>
  </si>
  <si>
    <t>04950000101419</t>
  </si>
  <si>
    <t>04950000101519</t>
  </si>
  <si>
    <t>04950000101619</t>
  </si>
  <si>
    <t>04950000101719</t>
  </si>
  <si>
    <t>04950000101819</t>
  </si>
  <si>
    <t>04950000101919</t>
  </si>
  <si>
    <t>04950000102019</t>
  </si>
  <si>
    <t>04950000102119</t>
  </si>
  <si>
    <t>04950000102219</t>
  </si>
  <si>
    <t>04950000102319</t>
  </si>
  <si>
    <t>04950000102419</t>
  </si>
  <si>
    <t>04950000102519</t>
  </si>
  <si>
    <t>04950000102619</t>
  </si>
  <si>
    <t>04950000102719</t>
  </si>
  <si>
    <t>04950000102819</t>
  </si>
  <si>
    <t>04950000102919</t>
  </si>
  <si>
    <t>04950000103019</t>
  </si>
  <si>
    <t>04950000103119</t>
  </si>
  <si>
    <t>04950000103219</t>
  </si>
  <si>
    <t>04950000103319</t>
  </si>
  <si>
    <t>04950000103419</t>
  </si>
  <si>
    <t>04950000103519</t>
  </si>
  <si>
    <t>04950000103619</t>
  </si>
  <si>
    <t>04950000103719</t>
  </si>
  <si>
    <t>04950000103819</t>
  </si>
  <si>
    <t>04950000103919</t>
  </si>
  <si>
    <t>04950000104019</t>
  </si>
  <si>
    <t>04950000104119</t>
  </si>
  <si>
    <t>04950000104219</t>
  </si>
  <si>
    <t>04950000104319</t>
  </si>
  <si>
    <t>04950000104419</t>
  </si>
  <si>
    <t>04950000104519</t>
  </si>
  <si>
    <t>04950000104619</t>
  </si>
  <si>
    <t>04950000104719</t>
  </si>
  <si>
    <t>04950000104819</t>
  </si>
  <si>
    <t>04950000104919</t>
  </si>
  <si>
    <t>04950000105019</t>
  </si>
  <si>
    <t>04950000105119</t>
  </si>
  <si>
    <t>04950000105219</t>
  </si>
  <si>
    <t>04950000105319</t>
  </si>
  <si>
    <t>04950000105419</t>
  </si>
  <si>
    <t>04950000105519</t>
  </si>
  <si>
    <t>04950000105619</t>
  </si>
  <si>
    <t>04950000105719</t>
  </si>
  <si>
    <t>DAHC/382/19 DE 08 DE ABRIL DE 2019</t>
  </si>
  <si>
    <t>DAHC/503/19 DE 25 DE ABRIL DE 2019</t>
  </si>
  <si>
    <t>DAHC/385/19 DE 08 DE ABRIL DE 2019</t>
  </si>
  <si>
    <t>DAHC/391/19 DE 08 DE ABRIL DE 2019</t>
  </si>
  <si>
    <t>DAHC/570/19 DE 30 DE ABRIL DE 2019</t>
  </si>
  <si>
    <t>DAHC/390/19 DE 30 DE ABRIL DE 2019</t>
  </si>
  <si>
    <t>DAHC/389/19 DE 08 DE ABRIL DE 2019</t>
  </si>
  <si>
    <t>DAHC/514/19 DE 08 DE ABRIL DE 2019</t>
  </si>
  <si>
    <t>DAHC/388/19 DE 08 DE ABRIL DE 2019</t>
  </si>
  <si>
    <t>DAHC/584/19 DE 30 DE ABRIL DE 2019</t>
  </si>
  <si>
    <t>DAHC/587/19 DE 30 DE ABRIL DE 2019</t>
  </si>
  <si>
    <t>DAHC/589/19 DE 02 DE MAYO DE 2019</t>
  </si>
  <si>
    <t>DAHC/592/19 DE 02 DE MAYO DE 2019</t>
  </si>
  <si>
    <t>DAHC/387/19 DE 08 DE ABRIL DE 2019</t>
  </si>
  <si>
    <t>DAHC/567/19 DE 08 DE ABRIL DE 2019</t>
  </si>
  <si>
    <t>DAHC/596/19 DE 08 DE ABRIL DE 2019</t>
  </si>
  <si>
    <t>DAHC/481/19 DE 23 DE ABRIL DE 2019</t>
  </si>
  <si>
    <t>DAHC/594/19 DE 02 DE MAYO DE 2019</t>
  </si>
  <si>
    <t>DAHC/308/19 DE 22 DE MARZO DE 2019</t>
  </si>
  <si>
    <t>DAHC/307/19 DE 22 DE MARZO DE 2019</t>
  </si>
  <si>
    <t>DAHC/571/19 DE 22 DE MARZO DE 2019</t>
  </si>
  <si>
    <t>DAHC/309/19 DE 22 DE MARZO DE 2019</t>
  </si>
  <si>
    <t>DAHC/599/19 DE 02 DE MAYO DE 2019</t>
  </si>
  <si>
    <t>DAHC/310/19 DE 22 DE MARZO DE 2019</t>
  </si>
  <si>
    <t>DAHC/394/19 DE 09 DE ABRIL DE 2019</t>
  </si>
  <si>
    <t>DSNA/0037/2019 DE 09 DE ABRIL DE 2019</t>
  </si>
  <si>
    <t>DSN/0039/2019 DE 09 DE ABRIL DE 2019</t>
  </si>
  <si>
    <t>DAHC/392/19 DE 09 DE ABRIL DE 2019</t>
  </si>
  <si>
    <t>DSN/0036/2019 DE 09 DE ABRIL DE 2019</t>
  </si>
  <si>
    <t>DAHC/588/19 DE 30 DE ABRIL DE 2019</t>
  </si>
  <si>
    <t>DAHC/609/19 DE 03 DE MAYO DE 2019</t>
  </si>
  <si>
    <t>DAHC/393/19 DE 09 DE ABRIL DE 2019</t>
  </si>
  <si>
    <t>DAHC/397/19 DE 10 DE ABRIL DE 2019</t>
  </si>
  <si>
    <t>DAHC/399/19 DE 11 DE ABRIL DE 2019</t>
  </si>
  <si>
    <t>DAHC/400/19 DE 11 DE ABRIL DE 2019</t>
  </si>
  <si>
    <t>DAHC/617/19 DE 06 DE MAYO DE 2019</t>
  </si>
  <si>
    <t>DAHC/411/19 DE 12 DE ABRIL DE 2019</t>
  </si>
  <si>
    <t>DAHC/401/19 DE 11 DE ABRIL DE 2019</t>
  </si>
  <si>
    <t>DA/144/2019 DE 10 DE ABRIL DE 2019</t>
  </si>
  <si>
    <t>DSN/0042/2019 DE 12 DE ABRIL DE 2019</t>
  </si>
  <si>
    <t>DAHC/409/19 DE 11 DE ABRIL DE 2019</t>
  </si>
  <si>
    <t>DAHC/619/19 DE 07 DE MAYO DE 2019</t>
  </si>
  <si>
    <t>DAHC/628/19 DE 06 DE MAYO DE 2019</t>
  </si>
  <si>
    <t>DAHC/430/19 DE 22 DE ABRIL DE 2019</t>
  </si>
  <si>
    <t>DAHC/449/19 DE 22 DE ABRIL DE 2019</t>
  </si>
  <si>
    <t>DA/134/2019 DE 5 DE MARZO DE 2019</t>
  </si>
  <si>
    <t>DAHC/438/19 DE 22 DE ABRIL DE 2019</t>
  </si>
  <si>
    <t>DAHC/439/19 DE 22 DE ABRIL DE 2019</t>
  </si>
  <si>
    <t>DAHC/451/19 DE 22 DE ABRIL DE 2019</t>
  </si>
  <si>
    <t>DSN/0048/2019 DE 17 DE ABRIL DE 2019</t>
  </si>
  <si>
    <t>DSN/0038/2019 DE 09 DE ABRIL DE 2019</t>
  </si>
  <si>
    <t>DSN/0049/2019 DE 17 DE ABRIL DE 2019</t>
  </si>
  <si>
    <t>DAHC/431/19 DE 22 DE ABRIL DE 2019</t>
  </si>
  <si>
    <t>DAHC/475/19 DE 23 DE ABRIL DE 2019</t>
  </si>
  <si>
    <t>0495000029519</t>
  </si>
  <si>
    <t>0495000029619</t>
  </si>
  <si>
    <t>Atendiendo al ACUERDO por el que se establecen diversas acciones para la transferencia de documentos históricos que se encuentren relacionados con violaciones de derechos humanos y persecuciones políticas vinculadas con movimientos políticos y sociales, así como con actos de corrupción en posesión de las dependencias y entidades de la Administración Pública Federal, solicitó se me proporcione copia de los xpedientes que existan del Sr Humberto Manuel Sarkis Mazcorta, Florentino Ventura y Fausto Valverde Salinas</t>
  </si>
  <si>
    <t>Solicito los documentales,reportajes así como programas de televisión y radio realizados por el Partido Socialista de los Trabajadores entre 1979 y 1985.</t>
  </si>
  <si>
    <t>DAHC/460/19 DE 23 DE ABRIL DE 2019</t>
  </si>
  <si>
    <t>1.-Solicito informacion relativo a los principales movimientos guerrilleros en México como son la liga comunista 23 de septiembre, el partido comunista mexicano dentro de sus principales operaciones clandestinas en los años de 1970 a principios de 1980, en México lideres y estructura de dicha agrupación y si estos contaban con estructura en el Estado de Sonora, principales actividades desarrolladas por estos grupos en dicha entidad federativa.
2.- Grupos de contrainsurgencia creados con el fin de combatir a dichas organizaciones en el Estado de Sonora que dependendia de la federacion asi como del gobierno del estado.
3.- Acciones emprendidas por parte de la Direccion Federal de Seguridad Publica en el Estado de Sonora
4.- Solicito la ficha tecnica o archivo administrativo de los principales lideres guerrilleros que desarollaron actividades clandestinas de insurgencia en el Estado de Sonora.
5.- Numero total de elementos activos asi como el registro acerca del tipo de armas con el que  atacaron a las fuerzas de seguridad publica federal y estatales en caso de haber existido enfrentamientos armados entre estos grupo de civiles y las autoridades mexicanas en sus diferentes ámbitos.</t>
  </si>
  <si>
    <t>DAHC/496/19 DE 24 DE ABRIL DE 2019</t>
  </si>
  <si>
    <t>Con base en mi derecho a la información, en versión pública, solicito el acceso a todos los documentos producidos y/o archivados por  expediente de la DFS y/o Cisen  que se refieran a Donald Trump.</t>
  </si>
  <si>
    <t>DAHC/468/19 DE 23 DE ABRIL DE 2019</t>
  </si>
  <si>
    <t>Con base en mi derecho a la información, en versión pública, solicito el acceso a todos los documentos producidos y/o archivados por  expediente de la DFS y/o Cisen  que se refieran a Rafael Sebastián Guillén Vicente. Gracias</t>
  </si>
  <si>
    <t>Con base en mi derecho a la información, en versión pública, solicito el acceso a todos los documentos producidos y/o archivados por  expediente de la DFS y/o Cisen  que se refieran a Veronica Castro. Gracias</t>
  </si>
  <si>
    <t>DAHC/480/19 DE 23 DE ABRIL DE 2019</t>
  </si>
  <si>
    <t xml:space="preserve">Con base en mi derecho a la información, en versión pública, solicito el acceso a todos los documentos producidos y/o archivados por  expediente de la DFS y/o Cisen  que se refieran a Mario Alberto Rodríguez Casas. Gracias </t>
  </si>
  <si>
    <t>Con base en mi derecho a la información, en versión pública, solicito copia simple de los documentos producidos y/o archivados por  expediente de la DFS y/o Cisen  que se refieran a  Angélica Rivera Hurtado y que sean enviados por servicio postal a mi dirección. Gracias</t>
  </si>
  <si>
    <t>DAHC/470/19 DE 23 DE ABRIL DE 2019</t>
  </si>
  <si>
    <t>Con base en mi derecho a la información, en versión pública, solicito copia simple y que sea enviado por servicio postal a mi dirección el expediente de la "Versión pública sobre los informes que se generaron en el periodo del 14 de junio de 1979 al 13 de septiembre de 1983 relacionados con el titular del Instituto Nacional Indigenista", el cual se encuentra en la caja 325, de la serie documental DFS, del fondo de la Secretaría de Gobernación. Gracias</t>
  </si>
  <si>
    <t>DAHC/476/19 DE 23 DE ABRIL DE 2019</t>
  </si>
  <si>
    <t>EN QUE AÑO SE CONSTITUYO COMO ARCHIVO GENERAL DE LA NACION, CON CUANTOS EMPLEADOS A SU CARGO, CUAL ES EL CARGO DEL TITULAR DE ESTA INSTITUCION Y COMO SE LLAMA, ASÍ COMO CONOCER SU SUELDO, FORMA DE LLEGAR A ESE CARGO Y TIEMPO QUE DURA AL MANDO.  DE ESTE PUESTO QUISIERA SABER CUANTAS VECES HAN SIDO TITULAR MUJERES Y CUANTAS HOMBRES.</t>
  </si>
  <si>
    <t>DA/137/2019 DE 29 DE MARZO DE 2019</t>
  </si>
  <si>
    <t xml:space="preserve">Con base en mi derecho a la información, en versión pública, solicito el acceso a todos los documentos producidos y/o archivados por  expediente del Cisen  que se refieran a  Alejandro Echavarría Zarco o conocido como "El Mosh". Gracias </t>
  </si>
  <si>
    <t>Con base en mi derecho a la información, en versión pública, solicito el acceso a todos los documentos producidos y/o archivados por  expediente de la DFS y/o Cisen  que se refieran a Lorenzo Meyer y/o Lorenzo Francisco Meyer Cossío. Gracias</t>
  </si>
  <si>
    <t>DAHC/631/19 DE 06 DE MAYO DE 2019</t>
  </si>
  <si>
    <t>Con base en mi derecho a la información, en versión pública, solicito el acceso a todos los documentos producidos y/o archivados por  expediente de la DFS y/o Cisen  que se refieran a  Carmen Salinas o Carmen Salinas Lozano. Gracias</t>
  </si>
  <si>
    <t>DAHC/477/19 DE 23 DE ABRIL DE 2019</t>
  </si>
  <si>
    <t>Solicito los expediente de la Dirección Federal de Seguridad y de la Dirección General de Investigaciones Políticas y Sociales de la pintora Frida Kahlo, el pintor Diego Rivera, el pintor  David Alfaro Siqueiros y la escritora Rosario Castellanos.</t>
  </si>
  <si>
    <t>DAHC/483/19 DE 23 DE ABRIL DE 2019</t>
  </si>
  <si>
    <t xml:space="preserve">Se solicita la información resguardada en el Archivo General de la Nación sobre Eugenio Garza Sada en las series documentales de la Dirección Federal de Seguridad (DFS), Dirección General de Investigaciones Políticas y Sociales (DGIPS) y la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  Número de legajos: 1233 Número de versiones públicas: 528 En caso de no encontrarse en estos legajos y versiones públicas, se solicita buscar la información sobre Eugenio Garza Sada en todas las series documentales de la Dirección Federal de Seguridad (DFS), Dirección General de Investigaciones Políticas y Sociales (DGIPS) y la Subsecretaría de Población, Migración, y Asuntos Religiosos de la Secretaría de Gobernación. </t>
  </si>
  <si>
    <t>DAHC/484/19 DE 23 DE ABRIL DE 2019</t>
  </si>
  <si>
    <t xml:space="preserve">Se solicita la información resguardada en el Archivo General de la Nación sobre Eugenio Garza Lagüera en las series documentales de la Dirección Federal de Seguridad (DFS), Dirección General de Investigaciones Políticas y Sociales (DGIPS) y la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  Número de legajos: 2253 y 2254 Número de versiones públicas: 1054 En caso de no encontrarse en estos legajos y versiones públicas, se solicita buscar la información sobre Eugenio Garza Lagüera en todas las series documentales de la Dirección Federal de Seguridad (DFS), Dirección General de Investigaciones Políticas y Sociales (DGIPS) y la Subsecretaría de Población, Migración, y Asuntos Religiosos de la Secretaría de Gobernación. </t>
  </si>
  <si>
    <t>DAHC/485/19 DE 23 DE ABRIL DE 2019</t>
  </si>
  <si>
    <t xml:space="preserve">Se solicita la información resguardada en el Archivo General de la Nación sobre Eva Gonda en las series documentales de la Dirección Federal de Seguridad (DFS), Dirección General de Investigaciones Políticas y Sociales (DGIPS) y la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  Número de legajos: 2256 Número de versiones públicas: 1056 En caso de no encontrarse en estos legajos y versiones públicas, se solicita buscar la información sobre Eva Gonda en todas las series documentales de la Dirección Federal de Seguridad (DFS), Dirección General de Investigaciones Políticas y Sociales (DGIPS) y la Subsecretaría de Población, Migración, y Asuntos Religiosos de la Secretaría de Gobernación. </t>
  </si>
  <si>
    <t>DAHC/486/19 DE 23 DE ABRIL DE 2019</t>
  </si>
  <si>
    <t xml:space="preserve">Se solicita la información resguardada en el Archivo General de la Nación sobre Bernardo Garza Sada en las series documentales de la Dirección Federal de Seguridad (DFS), Dirección General de Investigaciones Políticas y Sociales (DGIPS) y la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  Número de legajos: 607 Número de versiones públicas: 273 En caso de no encontrarse en estos legajos y versiones públicas, se solicita buscar la información sobre Bernardo Garza Sada en todas las series documentales de la Dirección Federal de Seguridad (DFS), Dirección General de Investigaciones Políticas y Sociales (DGIPS) y la Subsecretaría de Población, Migración, y Asuntos Religiosos de la Secretaría de Gobernación. </t>
  </si>
  <si>
    <t>DAHC/489/19 DE 24 DE ABRIL DE 2019</t>
  </si>
  <si>
    <t xml:space="preserve">Se solicita la información resguardada en el Archivo General de la Nación sobre Cervecería Cuauhtémoc en las series documentales de la Dirección Federal de Seguridad (DFS), Dirección General de Investigaciones Políticas y Sociales (DGIPS) y la Subsecretaría de Población, Migración, y Asuntos Religiosos de la Secretaría de Gobernación, las cuales forman parte de los documentos transferidos por el Acuerdo por el que se disponen diversas medidas para la procuración de  justicia por delitos cometidos contra personas vinculadas con movimientos sociales y políticos del pasado, publicado en el Diario Oficial de la Federación el 27 de noviembre de 2001.  Número de legajos: 2230 Número de versiones públicas: 1036 En caso de no encontrarse en estos legajos y versiones públicas, se solicita buscar la información sobre Cervecería Cuauhtémoc en todas las series documentales de la Dirección Federal de Seguridad (DFS), Dirección General de Investigaciones Políticas y Sociales (DGIPS) y la Subsecretaría de Población, Migración, y Asuntos Religiosos de la Secretaría de Gobernación. </t>
  </si>
  <si>
    <t>DAHC/487/19 DE 23 DE ABRIL DE 2019</t>
  </si>
  <si>
    <t>Con base en mi derecho a la información, en versión pública, solicito el acceso a todos los documentos producidos y/o archivados por  expediente de la DFS y/o Cisen  que se refieran a George Bush. Gracias</t>
  </si>
  <si>
    <t>DAHC/633/19 DE 07 DE MAYO DE 2019</t>
  </si>
  <si>
    <t>Con base en mi derecho a la información, en versión pública, solicito el acceso a todos los documentos producidos y/o archivados por  expediente que se refieran a Barack  Obama. Gracias</t>
  </si>
  <si>
    <t xml:space="preserve"> Con base en mi derecho a la información, en versión pública, solicito el acceso a todos los documentos producidos y/o archivados por expediente de la DFS y/o Cisen  que se refieran a Javier Duartede Ochoa. Gracias </t>
  </si>
  <si>
    <t>DAHC/464/19 DE 23 DE ABRIL DE 2019</t>
  </si>
  <si>
    <t>informacion sobre el contenido del tratado de bucareli</t>
  </si>
  <si>
    <t>DAHC/472/19 DE 23 DE ABRIL DE 2019</t>
  </si>
  <si>
    <t>Solicito copia simple, en formato de versión pública de los expedientes que tenga este AGN en los fondos de la IPS y DFS sobre el C. Ramón Mercader del Río.</t>
  </si>
  <si>
    <t>DAHC/462/19 DE 23 DE ABRIL DE 2019</t>
  </si>
  <si>
    <t>Solicito copia simple, en formato de versión pública de los expedientes que tenga este AGN en los fondos de la IPS y DFS sobre el C. León Trotsky.</t>
  </si>
  <si>
    <t>DAHC/632/19 DE 06 DE MAYO DE 2019</t>
  </si>
  <si>
    <t>CUANTOS TRABAJADORES SON HOMBRES Y CUANTAS MUJERES</t>
  </si>
  <si>
    <t>DA/130/2019 DE 22 DE MARZO DE 2019</t>
  </si>
  <si>
    <t>Codices prehispanicos en pdf</t>
  </si>
  <si>
    <t>DAHC/478/19 DE 23 DE ABRIL DE 2019</t>
  </si>
  <si>
    <t>Con base en mi derecho a la información, en versión pública, solicito el acceso a todos los documentos producidos y/o archivados por  expediente de la DFS y/o Cisen  que se refieran a Carmen Aristegui. Gracias</t>
  </si>
  <si>
    <t xml:space="preserve"> Con base en mi derecho a la información, en versión pública, solicito el acceso a todos los documentos producidos y/o archivados por expediente de la DFS y/o Cisen  que se refieran a Carlos Slim Helú. Gracias </t>
  </si>
  <si>
    <t>Con base en mi derecho a la información, en versión pública, solicito el acceso a todos los documentos producidos y/o archivados por  expediente del Cisen u otra dependencia federal  que se refieran al partido político Morena o Movimiento de Regeneración Nacional. Gracias</t>
  </si>
  <si>
    <t>DAHC/469/19 DE 23 DE ABRIL DE 2019</t>
  </si>
  <si>
    <t>Atentamente solicito el texto integro del Decreto presidencial de 1983 por el cual se creo al Instituto Nacional de Estadística, Geografía e informática, así como la fecha de su publicación en el Diario oficial de la Federación.
En internet se menciona que es del 25 de enero de 1983, pero no lo he podido localizar en la página del Diario Oficial de la Federación. 
Gracias..</t>
  </si>
  <si>
    <t>DAHC/473/19 DE 23 DE ABRIL DE 2019</t>
  </si>
  <si>
    <t>DSN/0047/2019 DE 17 DE ABRIL DE 2019</t>
  </si>
  <si>
    <t>DA/140/2019 DE 03 DE ABRIL DE 2019   ________________ DSN/0040/2019 DE 10 DE ABRIL DE 2019</t>
  </si>
  <si>
    <t>DAHC/474/19 DE 23 DE ABRIL DE 2019</t>
  </si>
  <si>
    <t>DAHC/461/19 DE 23 DE ABRIL DE 2019</t>
  </si>
  <si>
    <t>DAHC/493/19 DE 24 DE ABRIL DE 2019</t>
  </si>
  <si>
    <t>DAHC/479/19 DE 23 DE ABRIL DE 2019</t>
  </si>
  <si>
    <t>DAHC/500/19 DE 24 DE ABRIL DE 2019</t>
  </si>
  <si>
    <t>DAHC/463/19 DE 23 DE ABRIL DE 2019</t>
  </si>
  <si>
    <t>DAHC/492/19 DE 24 DE ABRIL DE 2019</t>
  </si>
  <si>
    <t>DAHC/506/19 DE 25 DE ABRIL DE 2019</t>
  </si>
  <si>
    <t>DAHC/507/19 DE 25 DE ABRIL DE 2019</t>
  </si>
  <si>
    <t>DAHC/508/19 DE 25 DE ABRIL DE 2019</t>
  </si>
  <si>
    <t>DAHC/522/19 DE 25 DE ABRIL DE 2019</t>
  </si>
  <si>
    <t>DAHC/521/19 DE 25 DE ABRIL DE 2019</t>
  </si>
  <si>
    <t>DAHC/509/19 DE 25 DE ABRIL DE 2019</t>
  </si>
  <si>
    <t>DAHC/495/19 DE 24 DE ABRIL DE 2019</t>
  </si>
  <si>
    <t>DAHC/512/19 DE 25 DE ABRIL DE 2019</t>
  </si>
  <si>
    <t>DAHC/510/19 DE 25 DE ABRIL DE 2019</t>
  </si>
  <si>
    <t>DAHC/519/19 DE 25 DE ABRIL DE 2019</t>
  </si>
  <si>
    <t>Solicito el estatus del cumplimiento de los catálogos de Disposición documental del 2000 al 2018 del sector agrario
2.- solicito los nombres y correos institucionales de los coordinadores de archivo de todos los sujetos obligados tal y como lo establece la normativa en materia de archivos
3.- solicito los nombres y correos institucionales  de los representantes del COTECAEF
4.- solicito el acta, minuta o equivalente que se haya levantado de la última sesión sectorial que tuvo el AGN con los representantes del COTECAEF así como la orden del día y los acuerdos a los que se llegaro 
5.- solicito saber la fecha en que se llevará a cabo la reunión plenaria del COTECAEF de conformidad con la normativa vigente 
6.- solicito los inventarios documentales de la dirección del sistema nacional de archivos de los expedientes abiertos del 01 de diciembre de 2018 al 15 de marzo de 2019 
7.- solicito las direcciones de las redes sociales en las que se puede contactar al director general de este AGN y del personal que labora en la dirección del sistema nacional de archivos 
8.- solicito saber el estatus de todas  las administradoras portuarias integrales ( saber si ya registraron Catálogo de Disposición documental ya se les validó , fue rechazado o no han enviado 
9.- solicito saber cuál es la metodología para llevar a cabo la vinculación archivistica al momento de elaborar el catálogo de Disposición documental que tanto se menciona como principal motivo para no validar los catálogos de Disposición documental 
10.- solicito saber cuál es la metodología que se debe aplicar para la identificación de los macroprocesos en los que se basa la elaboración de los catálogos de Disposición documental 
11.- solicito se me envíe en formato de datos abiertos la ficha técnica de valoración documental que se menciona en la normativa vigente que se debe anexar como parte del catálogo de Disposición documental 
12.- cuantos años deben tener los expedientes para ser considerados históricos?
13.- Que elementos son los que debe contener la cédula de identificación de documentos??
14.- de acuerdo a la normativa vigente en materia de archivos cuáles son los elementos que deberá contener las determinantes de oficina y si los códigos pueden ser numéricos y deberán ser alfanuméricos ? o en su defecto qué características debe tener?
15.- de acuerdo a la normativa vigente en que momento se pierde la protección a los datos personales sensibles contenidos en los expedientes históricos??
16.- que diferencia existe entre el calendario de caducidades y el catálogo de Disposición documental y cuáles son elementos que de acuerdo a la normativa vigente debe contener cada uno 
17.- solicito se me envíe una lista de los documentos de apoyo informativo que podría. Encontrarse en los archivos administrativos</t>
  </si>
  <si>
    <t>DSNA/0058/2019 DE 26 DE ABRIL DE 2019 ________________ DG/158/2019 DE 26 DE ABRIL DE 2019</t>
  </si>
  <si>
    <t>DSN/0050/2019 DE 17 DE ABRIL DE 2019</t>
  </si>
  <si>
    <t>DAHC/516/19 DE 25 DE ABRIL DE 2019</t>
  </si>
  <si>
    <t>DAHC/524/19 DE 25 DE ABRIL DE 2019</t>
  </si>
  <si>
    <t>De conformidad con el artículo 81 de la Ley General de Archivos, que entrará en vigor este año, el AGN pondrá a disposición de los sujetos obligados una aplicación
informática que les permita registrar y mantener actualizada la información, asimismo, el décimo tercer transitorio, señala que el AGN pondrá en operación la plataforma del Registro Nacional de Archivos, ¿la aplicación y plataforma que se hacen mención, se refieren a una herramienta para gestión documental o solamente para realizar un registro de los archivos existentes?</t>
  </si>
  <si>
    <t>Se solicita copia debidamente certificada del expediente del extranjero Fritz Turban, el cual se encuentra ubicado en la caja 26/Alemanes/Departamento de migracón.(201)/Departamento de Migración/ Secretaria de Gobernacion Siglo XX/Administración Pública Federal S. XX/Instituciones Gubernamentales: época moderna y contemporánea/Archivo General de la Nación.</t>
  </si>
  <si>
    <t>De acuerdo al padrón de sujetos obligados en materia de archivos solicito el estatus del año 2000 al día de hoy de los sujetos obligados del sector salud
Solicito se me diga de manera clara y precisa la metodología a seguir para la identificación de fondos, secciones y series con valor histórico a fin de poder registrarlas en el catálogo de Disposición documental 
Solicito las fichas técnicas de valoración documental del último catálogo de Disposición documental del Archivo General de la Nación a fin de poder copiarlas y con ello evitar que al registrar mi CADIDO sea rechazado por no llenar correctamente las mismas
solicito el estatus que guarda la Secretaría de Comunicaciónes y transporte en cuestión del cumplímiento normativo en materia de archivos 
Solicito la lista de los sujetos obligados que cuentan con un sistema institucional de archivos
Solicito los nombres de los sistemas de protección de datos personales que se hayan registrado ante el INAI y los números de oficio y fecha en que fueron enviados para registro al INAI
Solicito saber cuál es el procedimiento para poder denunciar de acoso laboral a la Mireya quintos encargada de la Dirección del Sistema Nacional de Archivos ya que continuamente al personal sindicalizado y de estructura nos insulta y de corruptos no nos baja ( cabe aclarar que tenemos los videos y audios de las ocasiones en qué nos ha insultado y tratado de corruptor)</t>
  </si>
  <si>
    <t>Yo David Santa Cruz con número investigador 000080586 por medio de la presente solicito versión pública de la información que pudiese existir en los servicios de inteligencia mexicanos a partir de 1980 de Leo Gleser, también conocido como Leo Glesser, ciudadano Argentino y/o israelí quien asegura realizó trabajos seguridad, inteligencia y entrenamiento en México, particularmente, pero sin ser excluyente durante el mundial de 1986. 
De igual manera solicito versión pública de la actividad que pueda existir sobre la empresa de seguridad, inteligencia y entrenamiento  ISDS Ltd. y/o ISDS LCC y/o international security defense systems fundada por Leo Gleser y la cual cuenta con oficinas en el país desde la década de 1980 según su propio dicho.</t>
  </si>
  <si>
    <t>Requiero que se haga una búsqueda exhaustiva en los archivos de las dependencias a las que estoy solicitando información (AGN y SRE) la reproducción  en digital (escaneado o en foto) de los tratados signados por el Estado mexicano con los EUA a continuación descritos: 1.- Tratado Mac Lane-Ocampo de 1859. 2.- Tratado Corwin Doblado (1862) 3.- Tratado Carvajal-Woodhouse (1865) y 4.- Tratado Carvajal-Corlies (1865). Gracias.</t>
  </si>
  <si>
    <t>Desaparición de los 43 de Ayotzinapa</t>
  </si>
  <si>
    <t>Copia en versión electrónica de las facturas pagadas a la empresa SEGUROS INBURSA, S.A. durante el periodo del mes de diciembre del año 2018 al mes de marzo del año 2019</t>
  </si>
  <si>
    <t>Buenas tardes, por medio de la presente solicito en formato electrónico o digital a mi correo personal (elizabeth.pacheco0912@gmail.com) expedientes, fotografías, mapas, videos o cualquier documento que tenga relación con la evolución, fundación e historia de la "Beneficencia Española" de San Luis Potosí, San Luis Potosí.  De antemano gracias.</t>
  </si>
  <si>
    <t>Estoy realizando una investigación sobre la historia de los testigos de Jehová en México entre los años 1917 y 1985; una parte de esta investigación tiene que ver con la discriminación y la violación de derechos humanos que han experimentado los adherentes de esta organización religiosa durante el siglo XX. Por lo anterior quiero saber si en los expedientes del Departamento Confidencial de la Dirección General de Investigaciones Políticas y Sociales y la Dirección Federal de Seguridad, que abarcan del periodo de 1920 a 1975, se halla información sobre las siguientes personas, publicaciones periódicas y/o organizaciones mexicanas y/o extranjeras formadas por testigos de Jehová o que han estado relacionadas con ellos.Si es así, solicito que se elaboren las versiones públicas respectivas para que yo pueda consultarlas. A continuación les anexo una lista en orden alfabético Anda, Eusebio de  Asociación Internacional de Estudiantes de la Biblia Asociación Mexicana de Estudiantes de la Biblia Despertad (revista) Estación de radio XECW, Ciudad de México, 1934 Franz, Frederick William (Fredrick W. Franz) (estadounidense) Franz, Raymond Victor (Raymond Franz) (estadounidense) Freytag, Alexander (suizo) Friend, Samuel B. (Sam Friend) (estadounidense) Grupo Editorial Ultramar Knorr, Nathan Homer  (Nathan H. Knorr) (estadounidense) La Atalaya (revista) La Torre del Vigía de México Maldonado, José Montero, Roberto (colombiano) Morales Hernández, Jesús  Ortega, Abel  Osorio Morales, Jesús David Penton, Marvin James  Pérez, Isaac  Periódico para Todos (revista) Pineda, Eusebio D. Rutherford, Joseph Franklin (Joseph F. Rutherford) (El juez Rutherford) (estadounidense) Sociedad Bíblica de Tratados El Ángel de Jehová Watch Tower Bible and Tract Society  Les anexo además un archivo de Word con la lista anterior</t>
  </si>
  <si>
    <t xml:space="preserve">Estoy realizando una investigación sobre la historia de los testigos de Jehová en México entre los años 1917 y 1985; una parte de esta investigación tiene que ver con la discriminación y la violación de derechos humanos que han experimentado los adherentes de esta organización religiosa durante el siglo XX. Por lo anterior quiero saber si en las 4,223 cajas, con un número aproximado de 58,302 expedientes, que abarcan de periodo de 1947 a 1985, que el Centro de Investigación y Seguridad Nacional (CISEN), entregó   al Archivo General de la Nación en el año 2002, derivado de un acuerdo del Titular del Ejecutivo, Vicente Fox Quesada (2001), se halla información sobre las siguientes personas, publicaciones periódicas y/o organizaciones mexicanas y/o extranjeras formadas por testigos de Jehová o que han estado relacionadas con ellos.Si es así, solicito que se elaboren las versiones públicas respectivas para que yo pueda consultarlas. A continuación les anexo una lista en orden alfabético    Anda, Eusebio de  Asociación Internacional de Estudiantes de la Biblia Asociación Mexicana de Estudiantes de la Biblia Despertad (revista) Estación de radio XECW, Ciudad de México, 1934 Franz, Frederick William (Fredrick W. Franz) (estadounidense) Franz, Raymond Victor (Raymond Franz) (estadounidense) Freytag, Alexander (suizo) Friend, Samuel B. (Sam Friend) (estadounidense) Grupo Editorial Ultramar Knorr, Nathan Homer  (Nathan H. Knorr) (estadounidense) La Atalaya (revista) La Torre del Vigía de México Maldonado, José Montero, Roberto (colombiano) Morales Hernández, Jesús Ortega, Abel  Osorio Morales, Jesús David  Penton, Marvin James  Pérez, Isaac  Periódico para Todos (revista) Pineda, Eusebio D. Rutherford, Joseph Franklin (Joseph F. Rutherford) (El juez Rutherford) (estadounidense) Sociedad Bíblica de Tratados El Ángel de Jehová Watch Tower Bible and Tract Society </t>
  </si>
  <si>
    <t>Con base en mi derecho a la información, en versión pública, solicito el acceso a todos los documentos producidos y/o archivados por  expediente de la DFS y/o del Cisen  que se refieran a la organización Greenpeace. Gracias</t>
  </si>
  <si>
    <t>Con base en mi derecho a la información, en versión pública, solicito el acceso a todos los documentos producidos y/o archivados por  expediente de la DFS y/o del Cisen  que se refieran al Partido de la Revolución Democrática (PRD). Gracias</t>
  </si>
  <si>
    <t>Quiero la plantilla con corte al 25 de marzo del año en curso, de todo el personal que trabaja en AGN, la fecha de su contratación, así como sus ingresos mensuales netos, tipo de contratación y el CV de todos los que ocupan cargos de mando medio hacia arriba. En caso de que sean titulados, requiero saber en qué carrera y contar con su cédula profesional en cada caso. También saber si los mandos medios hacia arriba, tienen formación o preparación en la materia archivística, y quiénes de ellos están certificados en dicha materia. En caso de estarlo, favor de proporcionar toda la información a cerca del proceso de certificación en materia de archivos (quién certifica, cuál es su validez, si tiene costo, cuál es el proceso para certificarse, cuál es su vigencia, etcétera). Pido todo lo anterior me sea proporcionado por medio electrónico. Gracias.</t>
  </si>
  <si>
    <t>Quisiera saber si el Archivo General de la Nación cuenta con Registros de Autoridad de Archivos relativos a instituciones, personas y familias (como lo marca la ISAAR). De ser así, ¿dónde puedo revisarlo?</t>
  </si>
  <si>
    <t>Solicitó la versión pública del expediente de la Universidad Veracruzana resguardado en la Dirección Federal Seguridad y el Departamento General de Investigación Política y Social (DGIPS), entre los años 1965/1984</t>
  </si>
  <si>
    <t>Solicitó la versión pública del expediente de Fernando Gutiérrez Barrios resguardado en la extinta Dirección Federal de Seguridad (DFS) y el Departamento General de Investigación Política y Social (DGIPS)</t>
  </si>
  <si>
    <t>Solicito saber si en el 2018 la ADMINISTRACIÓN PORTUARIA INTEGRAL DE ALTAMIRA, S.A. DE C.V registro Catálogo de Disposición documental y si este procedió o no, en caso de que no haya procedido solicito copia del oficio en que se hace mención de las causas por las que no procedió su catálogo de Disposición documental, así mismo solicito saber que tendría que hacer la ADMINISTRACIÓN PORTUARIA INTEGRAL DE ALTAMIRA, S.A. DE C.V para que su catálogo de Disposición documental sea validado y como solventar cada uno de los puntos mencionados en el oficio que la DSNA envío como parte del rechazo a su catálogo de Disposición documental</t>
  </si>
  <si>
    <t>Solicito saber si en el 2018 la ADMINISTRACIÓN PORTUARIA INTEGRAL DE COATZACOALCOS, S.A. DE C.V registro Catálogo de Disposición documental y si este procedió o no, en caso de que no haya procedido solicito copia del oficio en que se hace mención de las causas por las que no procedió su catálogo de Disposición documental, así mismo solicito saber que tendría que hacer la ADMINISTRACIÓN PORTUARIA INTEGRAL DE COATZACOALCOS, S.A. DE C.V para que su catálogo de Disposición documental sea validado y como solventar cada uno de los puntos mencionados en el oficio que la DSNA envío como parte del rechazo a su catálogo de Disposición documental</t>
  </si>
  <si>
    <t>Datos sobre esta pagina</t>
  </si>
  <si>
    <t>Actas del Censo de Guaymas Sonora de 1930 (solo la ciudad no el municipio entero) o bien el link para ver los archivos de esas actas, se que están en linea para portales de genealogia, pero estoy buscando de donde sacaron la información dichos portales, en caso de que  la información sea exclusiva de dichos portales, favor de señalar por que no esta abierta al publico y solo a portales de internet</t>
  </si>
  <si>
    <t>Información respecto a parámetros de diseño y tipos de servicios a prestar, regristo de marcas y patentes, contratistas y tipos de contratos en el campo así como prestaciones de servicios, etc.</t>
  </si>
  <si>
    <t>información sobre arquitectura</t>
  </si>
  <si>
    <t>información sobre nutrición</t>
  </si>
  <si>
    <t>Información sobre arquitectura</t>
  </si>
  <si>
    <t>¿Cuantos bolígrafos de tinta negra, roja y azul, compra  el gobierno federal?</t>
  </si>
  <si>
    <t>Ubicacion, estado de conservacion y posesion del archivo audiovusal del extinto Instituto Mexicano de la Television/IMEVISION/Corporacion Mexicana de Radio y Television</t>
  </si>
  <si>
    <t>Solicito me sea proporcionada toda la información que comprenda del año de 1985 a 1989, relacionada; Gumaro Amaro Ramirez,  ejecutado extrajudicialmente el 17 de febrero de 1989 en la ciudad Puebla que haya sido generado por el Centro de Investigación y Seguridad Nacional, así como toda aquella que se haya generado por la Dirección General de Investigación y Seguridad Nacional y el AGN</t>
  </si>
  <si>
    <t>Solicito se me proporcione toda aquella información relacionada con el seguimiento por parte de la Dirección Federal de Seguridad a las actividades de la Liga Comunista 23 de septiembre en la Ciudad de Puebla, así como en la Casa del Estudiante Poblano en la Ciudad de México.</t>
  </si>
  <si>
    <t>descagar el biometrico</t>
  </si>
  <si>
    <t>Copia de los horarios de entrada y salida de  todos los servidores públicos de enero de 2019 a la fecha</t>
  </si>
  <si>
    <t>Solicito acceso a todos los documentos producidos y/o archivados por la Dirección Federal de Seguridad que se refieran a/o estén clasificados con Gerardo Medina Valdés.</t>
  </si>
  <si>
    <t>Solicito acceso a todos los documentos producidos y/o archivados por la Dirección Federal de Seguridad que se refieran a/o estén clasificados con Horacio Guajardo</t>
  </si>
  <si>
    <t>Solicito acceso a todos los documentos producidos y/o archivados por la Dirección Federal de Seguridad que se refieran a/o estén clasificados con Mario Aguilar Donates.</t>
  </si>
  <si>
    <t>Solicito acceso a todos los documentos producidos y/o archivados por la Dirección Federal de Seguridad que se refieran a/o estén clasificados con Ramón Bonfil.</t>
  </si>
  <si>
    <t>Con base en mi derecho a la información, en versión pública y en hoja sencilla, deseo conocer el expediente o cualquier documentos que tenga la institución relacionados con Ricardo Salinas Pliego. Gracias</t>
  </si>
  <si>
    <t>Solicito copias simples, en formato de versión pública, de las siguientes versiones públicas:
- URBINA ROBERTO C.
- DURÁN SILVIA
- TIRADO DE DURÁN SILVIA
- KENNEDY JOHN F. (SILVIA T. DE DURÁN)
- KENNEDY JOHN F.
- HERNÁNDEZ ARMAS JOAQUÍN (LEGAJO DE DFS CORRESPONDIENTE AL PERIODO 1961-1972 )
- OSWALD LEE HARVEY
- HERNÁNDEZ ZAMORA FEDERICO Ó ZAMORA FEDERICO
- CABADA VERA JUAN DE LA
INSISTO: NO QUIERO CONSULTA EN SITIO, QUIERO COPIAS DE LAS VERSIONES PÚBLICAS Y PAGARÉ POR ELLAS.</t>
  </si>
  <si>
    <t>Solicito copias simples, en formato de versión pública, de los documentos que tenga este AGN en los expedientes de la DFS e IPS del C. Ricardo Mestre Ventura o también conocido como Mestre El Anarquista. Gracias.</t>
  </si>
  <si>
    <t>Solicito copia simple, en formato de versión pública, de los documentos que este AGN tenga en los expedientes de la DFS e IPS sobre el C. Juan Liscano</t>
  </si>
  <si>
    <t>Solicito copia simple, en formato de versión pública, de los documentos que este AGN tenga en los expedientes de la DFS e IPS sobre la C. Devaki Garro o Deva Garro y del C. Jesús Guerrero Galván. Gracias.</t>
  </si>
  <si>
    <t>¿Cuántos asesinatos con arma de fuego se realizaron a periodistas el 2017 en la Ciudad de México? Desglose por alcaldías.</t>
  </si>
  <si>
    <t xml:space="preserve">Con base en el artículo 6to de la Constitución Política de los Estados Unidos Mexicanos solicito la consulta directa, de un conjunto de expedientes provenientes del acervo Dirección Federal de Seguridad, resguardados en el Archivo General de la Nación. 
Dirección Federal de Seguridad
Serie 1. 
Caja 1-10, exp. 100-2-1 L. 17 </t>
  </si>
  <si>
    <t>Me gustaría saber en que proceso de desclasificación se encuentran los expedientes que resguarda el Archivo General de La Nación que fueron originalmente creados por el Centro de Investigación y Seguridad Nacional (CISEN) y que el presidente de la República, Andrés Manuel López Obrador, anunció estarían siendo liberados por las autoridades del AGN. 
También saber, ¿cuantos expedientes se encuentran incompletos? En caso de tener el nombre, ¿Cuáles son? y si saben quién fue el responsable de esta omisión.</t>
  </si>
  <si>
    <t>Con base en el artículo 6to de la Constitución Política de los Estados Unidos Mexicanos solicito la consulta directa, de un conjunto de expedientes provenientes del acervo Dirección Federal de Seguridad, resguardados en el Archivo General de la Nación. 
Dirección Federal de Seguridad
Serie 3. 
Caja 3-7, exp. 002-005-003 L. 1
Caja 3-7, exp. 002-005-067 L. 1
Caja 3-17, exp. 002-038-001
Caja 3-17, exp. 002-038-002
Caja 3-19, exp. 002-046-007
Caja 3-20, exp. 002-046-033 L.1
Caja 3-23, exp. 002-051-006 L. 1
Caja 3-23, exp. 002-051-003 L. 1
Caja 3-30, exp. 003-051-003 L.1
Caja 3-30, exp. 003-051-005 L. 1
Caja 3-31, exp. 004-017-002
Caja 3-54, exp. 005-046-033
Caja 3-65, exp. 006-051-003 L.1
Caja 3-77, exp. 007-038-002 L.1
Caja 3-82, exp. 007-051-003
Caja 3-82, exp. 007-051-005
Caja 3-85, exp. 008-015-003
Caja 3-99, exp. 008-051-003
Caja 3-99, exp. 008-051-005
Caja 3-161, exp. 013-051-001
Caja 3-161, exp. 013-051-003
Caja 3-167, exp. 014-024-042 L.1
Caja 3-167, exp. 014-024-042 L.2
Caja 3-182, exp. 014-051-001 L.1
Caja 3-212, exp. 015-051-001 L.1
Caja 3-212, exp. 015-051-003 L.1
Caja 3-219, exp. 016-015-003
Caja 3-237, exp. 016-051-001
Caja 3-237, exp. 016-051-003
Caja 3-257, exp. 018-046-007 L.1
Caja 3-260, exp. 018-051-001 L.1
Caja 3-261, exp. 018-051-005 L.1
Caja 3-276, exp. 019-051-003 L.1
Caja 3-276, exp. 019-051-005 L.1
Caja 3-300, exp. 020-051-003
Caja 3-300, exp. 020-051-005
Caja 3-328, exp. 023-015-003
Caja 3-364, exp. 025-051-001 L.1
Caja 3-364, exp. 025-051-003 L.1
Caja 3-364, exp. 025-051-005 L.1 
Caja 3-418, exp. 028-051-001 L.1
Caja 3-418, exp. 028-051-002 L.1
Caja 3-418, exp. 028-051-003 L.1
Caja 3-428, exp. 028-051-005 L.1
Caja 3-428, exp. 028-051-006 L.1
Caja 3-458, exp. 030-051-001
Caja 3-458, exp. 030-051-003
Caja 3-469, exp. 031-051-005
Caja 3-475, exp. 032-051-003 L.1
Caja 3-475, exp. 032-051-005 L.1
Caja 3-495, exp. 009-005-003 L.1 
Caja 3-495, exp. 009-005-003 L.2
Caja 3-495, exp. 009-005-003 L.3
Caja 3-495, exp. 009-005-003 L.4
Caja 3-496, exp. 009-005-003 L.5
Caja 3-496, exp. 009-005-003 L.6 
Caja 3-496, exp. 009-005-003 L.8 
Caja 3-496, exp. 009-005-003 L.9
Caja 3-540, exp. 009-005-033 L.10 
Caja 3-797, exp. 009-038-002 L.1
Caja 3-797, exp. 009-038-003 L.1 
Caja 3-805, exp. 009-041-009 L. 2-1
Caja 3-843, exp. 009-046-028
Caja 3-950, exp. 009-051-001
Caja 3-950, exp. 009-051-003 L.1
Caja 3-950, exp. 009-051-003 L.1-1
Caja 3-950, exp. 009-051-003 L.1-2
Caja 3-950, exp. 009-051-005
Caja 3-950, exp. 009-051-006</t>
  </si>
  <si>
    <t>Con base en el artículo 6to de la Constitución Política de los Estados Unidos Mexicanos solicito la consulta directa, de un conjunto de expedientes provenientes del acervo Dirección Federal de Seguridad, resguardados en el Archivo General de la Nación. 
Dirección Federal de Seguridad
Serie 10
Caja 10-7, exp.009-051-006
Serie 11
Caja 11-2, exp. 001-051-003
Caja 11-2, exp. 002-015-003
Caja 11-2, exp. 002-051-005
Caja 11-4, exp. 010-005-003
Caja 11-5, exp. 012-051-003
Caja 11-5, exp. 012-051-005
Caja 11-7, exp. 021-049-001 L.1
Caja 11-12, exp. 030-051-005</t>
  </si>
  <si>
    <t>Obtener la versión pública del expediente de Carlos Hank González hecho por la Dirección Federal de Seguridad (DFS).</t>
  </si>
  <si>
    <t>DAHC/770/19 DE 21 DE MAYO DE 2019</t>
  </si>
  <si>
    <t>Con base en mi derecho a la información, en versión pública y en hoja simple, solicito cualquier expediente o documento que se refiera o que contenga información sobre Maria Sabina. Gracias</t>
  </si>
  <si>
    <t>DAHC/782/19 DE 22 DE MAYO DE 2019</t>
  </si>
  <si>
    <t>Con base en mi derecho a la información, en versión pública, solicito conocer cualquier documento y/o expediente que la institución tenga sobre la revista "Por qué?" y de "¡Por esto!", publicada en la década de los 60, 70 y 80. Gracias</t>
  </si>
  <si>
    <t>DAHC/798/19 DE 27 DE MAYO DE 2019</t>
  </si>
  <si>
    <t>El 8 de diciembre de 1980 se publicó en el Diario Oficial de la Federación el Decreto Presidencial por el que se declara Parque Nacional, con el nombre de Cañón del Sumidero al área descrita en el Considerando Quinto y se expropia en favor del Gobierno Federal una superficie de 217,894,190.00 M2., ubicada en el Estado de Chiapas.
Ahora bien, de la lectura del párrafo segundo del Artículo Segundo del mencionado Decreto se desprende que el plano de localización del área afectada se encuentra para consulta de los interesados, en la Dirección General de Organización y Obras de Parques Nacionales para la Recreación de la Secretaría de Asentamientos Humanos y Obras Públicas, en la Ciudad de México.
Objeto de la solicitud: Solicito copia certificada digital del plano de localización del área afectada y declarada Parque Nacional, Cañón del Sumidero, a que se refiere el párrafo segundo del Artículo Segundo del  Decreto publicado el 8 de diciembre de 1980 en el Diario Oficial de la Federación.</t>
  </si>
  <si>
    <t>DAHC/780/19 DE 22 DE MAYO DE 2019</t>
  </si>
  <si>
    <t>Solicito copia de todos aquellos documentos, fotografías, publicaciones, expedientes, vídeos, audios desclasificados desde 1980 a la fecha donde se haga referencia de Ismael Zambada García alias "el mayo" Zambada, y/o integrantes de su familia y/o socios, y/o negocios, asi como De Vicente Zambada Niebla, y Joaquín Guzmán Loera alias "el Chapo" Guzmán. La información solicitada puede encontrarse en los archivos desclasificados de la Dirección Federal de Seguridad o de la Dirección de Investigaciones Políticas y Sociales, y los archivos del extinto CiSEN y Policía Federal</t>
  </si>
  <si>
    <t>DAHC/794/19 DE 24 DE MAYO DE 2019</t>
  </si>
  <si>
    <t>Con base en mi derecho a la información, en versión pública y en hoja simple, solicito cualquier expediente o documento que se refiera o que contenga información sobre Marta Lamas. Gracias</t>
  </si>
  <si>
    <t>Cuantas escrituras públicas se han guardado en el archivo general de la nación en el m s de marzo del año 2019 solo en la Ciudad de México</t>
  </si>
  <si>
    <t>DAHC/791/19 DE 24 DE MAYO DE 2019</t>
  </si>
  <si>
    <t>Con base en mi derecho a la información, en versión pública, solicito conocer cualquier documento y/o expediente que la institución tenga sobre el temblor del 19 de septiembre de 1985. Gracias</t>
  </si>
  <si>
    <t>DAHC/781/19 DE 22 DE MAYO DE 2019</t>
  </si>
  <si>
    <t>Solicito copia de todos aquellos documentos, fotografías, publicaciones, expedientes, vídeos, audios desclasificados desde 1980 a la fecha donde se haga referencia a la empresa SuKarne, Salud Digna para Todos IAP y Agrovizion y/o al empresario y político Jesus Vizcarra Calderón y/o asociados La información solicitada puede encontrarse en los archivos desclasificados de la Dirección Federal de Seguridad o de la Dirección de Investigaciones Políticas y Sociales, y los archivos del extinto CiSEN y la Policia Fed</t>
  </si>
  <si>
    <t>DAHC/784/19 DE 23 DE MAYO DE 2019</t>
  </si>
  <si>
    <t>Solicito saber el número de imágenes que ese Archivo ha digitalizado para su preservación  y difusión en los últimos 4 años (2015-2019) desglosado además en una tabla, el nombre del documento original, nombre de la imagen, tamaño de la imagén en datos,  tipo de archivo en el que se encuentra y el sistema donde se puede consultar.</t>
  </si>
  <si>
    <t>DAHC/795/19 DE 27 DE MAYO DE 2019</t>
  </si>
  <si>
    <t>Deseo consultar el expediente del accidente aéreo donde murió Roberto Madrazo Becerra, el 30 de junio de 1969.</t>
  </si>
  <si>
    <t>DAHC/793/19 DE 24 DE MAYO DE 2019</t>
  </si>
  <si>
    <t>Con base en mi derecho a la información, en versión pública solicito cualquier expediente y/o documento sobre Laura María de Jesús Rodríguez Ramírez, más conocida como Jesusa Rodríguez. Gracias</t>
  </si>
  <si>
    <t>DAHC/783/19 DE 23 DE MAYO DE 2019</t>
  </si>
  <si>
    <t>DAHC/807/19 DE 30 DE MAYO DE 2019</t>
  </si>
  <si>
    <t>Con base en mi derecho a la información y en versión pública solicito cualquier expediente y/o documento que el AGN tenga sobre  José Agustín Ortiz Pinchetti,</t>
  </si>
  <si>
    <t>Con base en mi derecho a la información, en versión pública solicito cualquier expediente y/o documento sobre Mario Benedetti. Gracias</t>
  </si>
  <si>
    <t>Con base en mi derecho a la información, en versión pública, solicito conocer el expediente y/ o cualquier documento que haya en el organismos sobre José Rómulo Sosa Ortiz o mejor conocido como "José José". Gracias</t>
  </si>
  <si>
    <t>Solicito me brinde la siguiente información  
1.- ¿Se a integrado el Grupo Interdisciplinario del Archivo? 
2.- Proporcione la Fecha de acta de instalación del Grupo Interdisciplinario del Archivo
3.- proporcione de manera electrónica la acta de instalación
4.- ¿cuales son sus funciones del Grupo Interdisciplinario?
5.- Proporcionarme de manera electrónica las dos ultimas reuniones del grupo Interdisciplinario</t>
  </si>
  <si>
    <t>DDI/053/2019 DE 20 DE MAYO DE 2019</t>
  </si>
  <si>
    <t>Hoja única de servicios desglosada de Mario Francisco Cerda Ríos. Toda vez que se necesita para trámite de pensión por fallecimiento.</t>
  </si>
  <si>
    <t>DAHC/824/19 DE 03 DE JUNIO DE 2019</t>
  </si>
  <si>
    <t>Con base en mi derecho a la información y en versión pública solicito cualquier expediente y/o documento que el AGN tenga sobre Manlio Fabio Beltrones. Gracias</t>
  </si>
  <si>
    <t>Con base en mi derecho a la información y en versión pública solicito cualquier expediente y/o documento que haya en el AGN sobre las películas "Canoa", "Las Poquianchis", "El Topo", y "Bandera Rota". Gracias</t>
  </si>
  <si>
    <t>Con base en mi derecho a la información y en versión pública solicito cualquier expediente y/o documento que el AGN tenga sobre Manuel Bartlett . Gracias</t>
  </si>
  <si>
    <t>DAHC/729/19 DE 16 DE MAYO DE 2019</t>
  </si>
  <si>
    <t>Con base en mi derecho a la información, en versión pública solicito cualquier expediente y/o documento sobre Carlos Salinas de Gortarí. Gracias</t>
  </si>
  <si>
    <t>DAHC/799/19 DE 29 DE MAYO DE 2019</t>
  </si>
  <si>
    <t>Con base en mi derecho a la información y en versión pública solicito conocer el expediente y/o cualquier documento que tenga sobre sobre Alejandro Encinas Rodríguez. Gracias</t>
  </si>
  <si>
    <t>DAHC/821/19 DE 03 DE JUNIO DE 2019</t>
  </si>
  <si>
    <t>Con base en mi derecho a la información y en versión pública solicito conocer el expediente y/o cualquier documento que tenga sobre los hechos del 10 de junio de 1971 conocido como "El Halconazo". Gracias</t>
  </si>
  <si>
    <t>DAHC/827/19 DE 03 DE JUNIO DE 2019</t>
  </si>
  <si>
    <t>Con base en mi derecho a la información solicito consultar estos documentos, provenientes del acervo de la Dirección Federal de Seguridad resguardado en el Archivo General de la Nación  Dirección Federal de Seguridad Serie Sin Número  Caja 001, exp. 1-3-0 Caja 037, exp. 8-0 L.1 Caja 037, exp. 8-1 L.1</t>
  </si>
  <si>
    <t>DAHC/792/19 DE 24 DE MAYO DE 2019</t>
  </si>
  <si>
    <t>solicito la fecha de fondacion del pueblo de san pedro cholula minicipio de ocoyoacac, estado de mexico.</t>
  </si>
  <si>
    <t>DAHC/787/19 DE 24 DE MAYO DE 2019</t>
  </si>
  <si>
    <t>DAHC/520/19 DE 26 DE ABRIL DE 2019</t>
  </si>
  <si>
    <t>DAHC/523/19 DE 25 DE ABRIL DE 2019</t>
  </si>
  <si>
    <t>DAHC/495/19 DE 25 DE ABRIL DE 2019</t>
  </si>
  <si>
    <t>DAHC/509/19 DE 26 DE ABRIL DE 2019</t>
  </si>
  <si>
    <t>DAHC/501/19 DE 26 DE ABRIL DE 2019</t>
  </si>
  <si>
    <t>DAHC/725/19 DE 30 DE MAYO DE 2019</t>
  </si>
  <si>
    <t>DAHC/555/19 DE 29 DE ABRIL DE 2019</t>
  </si>
  <si>
    <t>DAHC/536/19 DE 29 DE ABRIL DE 2019</t>
  </si>
  <si>
    <t>DAHC/540/19 DE 29 DE ABRIL DE 2019</t>
  </si>
  <si>
    <t>DAHC/539/19 DE 30 DE ABRIL DE 2019</t>
  </si>
  <si>
    <t>DAHC/135/19 DE 16 DE ABRIL DE 2019</t>
  </si>
  <si>
    <t>DAHC/549/19 DE 29 DE ABRIL DE 2019</t>
  </si>
  <si>
    <t>DAHC/576/19 DE 30 DE ABRIL DE 2019</t>
  </si>
  <si>
    <t>DAHC/538/19 DE 30 DE ABRIL DE 2019</t>
  </si>
  <si>
    <t>DA/146/2019 DE 16 DE ABRIL DE 2019</t>
  </si>
  <si>
    <t>DAHC/602/19 DE 02 DE MAYO DE 2019</t>
  </si>
  <si>
    <t>DAHC/598/19 DE 02 DE MAYO DE 2019</t>
  </si>
  <si>
    <t>DAHC/597/19 DE 02 DE MAYO DE 2019</t>
  </si>
  <si>
    <t>DSN/0062/19 DE 02 DE MAYO DE 2019</t>
  </si>
  <si>
    <t>DSN/0061/19 DE 02 DE MAYO DE 2019</t>
  </si>
  <si>
    <t>DAHC/600/19 DE 02 DE MAYO DE 2019</t>
  </si>
  <si>
    <t>DAHC/601/19 DE 03 DE MAYO DE 2019</t>
  </si>
  <si>
    <t>DAHC/607/19 DE 03 DE MAYO DE 2019</t>
  </si>
  <si>
    <t>DAHC/608/19 DE 03 DE MAYO DE 2019</t>
  </si>
  <si>
    <t>DAHC/604/19 DE 03 DE MAYO DE 2019</t>
  </si>
  <si>
    <t>DAHC/605/19 DE 03 DE MAYO DE 2019</t>
  </si>
  <si>
    <t>DAHC/603/19 DE 03 DE MAYO DE 2019</t>
  </si>
  <si>
    <t>DAHC/606/19 DE 03 DE MAYO DE 2019</t>
  </si>
  <si>
    <t>DAHC/590/19 DE 04 DE MAYO DE 2019</t>
  </si>
  <si>
    <t>DAHC/800/19 DE 06 DE JUNIO DE 2019</t>
  </si>
  <si>
    <t>DAHC/614/19 DE 06 DE MAYO DE 2019</t>
  </si>
  <si>
    <t>DAHC/613/19 DE 06 DE MAYO DE 2019</t>
  </si>
  <si>
    <t>DAHC/612/19 DE 06 DE MAYO DE 2019</t>
  </si>
  <si>
    <t>DAHC/637/19 DE 07 DE MAYO DE 2019</t>
  </si>
  <si>
    <t>DAHC/582/19 DE 02 DE MAYO DE 2019</t>
  </si>
  <si>
    <t>DAHC/639/19 DE 07 DE MAYO DE 2019</t>
  </si>
  <si>
    <t>¿Los instructivos publicados en su pagina se actualizaran o se seguirán utilizando los mismos aunque estén obsoletos de acuerdo a la ley general de archivos que entra en vigor el próximo mes de junio? Favor de adjuntarme escaneado el último catalogo de disposición documental validado que contenga todas las etapas y elementos que marca su instructivo publicado en su página</t>
  </si>
  <si>
    <t xml:space="preserve">buenos dias por este medio solicito la siguiente información:  1.- copia digitalizada y enviada a través de correo electrónico,  del tratado y documentos que forman parte del mismo o en su caso dirección electrónica para consulta de los documentos. </t>
  </si>
  <si>
    <t xml:space="preserve">En que consiste el proceso de valoración documental en la elaboración de los instrumentos de control y consulta archivisticos.  total de asesorias que ha impartido la Dirección del Sistema Nacional de Archivos respecto a la implemenaión de la LGA y nombre de lInstitucioees  como se determina que una serie documental tiene  valor historico, en que se fundamenta la metodología.   bajo que norma, articulo y fracción se fundamenta el que las Instituciones cuenten con un responsable del area coordinadora de archivos.   cuales son las principales funciones y como es el actuar del AGN entorno a la Ley General de Archivos   como es que el AGN vigila e implementa la Ley General de transparencia y acceso a la Información pública gubernamental   Cual es la función y actividades que realiza el departamento de recurosos humanos  en el archivo historico del AGN cual es el proceso que se debe de llevar a cabo para realizar la descripción de los documentos.  que es una tipologia documental y como se determinan las caracteristicas de esos documentos   cual es el documento mas antiguo que resguarda el AGN nombre y descripción. </t>
  </si>
  <si>
    <t>Solicito el archivo de la DFS de Eusebio Joaquín González y de Samuel Joaquín Flores en sus versiones públicas</t>
  </si>
  <si>
    <t>Solicito los archivo de la DFS de la Iglesia la Luz del Mundo en su versión pública.</t>
  </si>
  <si>
    <t>Solicito la versión pública de el Frente Farabundo Martí para la Liberación Nacional de 1978 a 1989 del fondo de la DFS y IPS</t>
  </si>
  <si>
    <t>Solicito el acceso a mi expediente personal de la Dirección Federal de Seguridad, a nombre de Lucia María de Lourdes Uranga Lopez, sobre la detección que se hizo a mi persona el día 02 de febrero de 1972. Esta detección se llevo a cabo por militares y la Brigada Blanca. El día que fui exiliada a Cuba el 06 de mayo de 1973, bajo la circunstancia de intercambio. Mi caso estuvo en el fuero común. Estuve en amnistía en noviembre de 1978.</t>
  </si>
  <si>
    <t>Solicito mi expediente personal a nombre de María de la Paz Quintanilla Vargas como participante de la liga comunista 23 de septiembre, del MEP de los años 1965 a 1985 y de 1985 a la actualidad.</t>
  </si>
  <si>
    <t>Solicito la versión pública de Ignacio Salas Obregon, Graciela Mijares, López y Juan Carlos Flores Olivo, participantes de la Liga 23 de septiembre y que pudiera estar su expediente en el Fondo de la Dirección Federal de Seguridad. en los 1965 a 1985.</t>
  </si>
  <si>
    <t>Solicito el expediente de Raul Lopez Melendrez en los años 1970 a 1974 participio en el Frente Estudiantil Revolucionario , él fue presopolítico de 1974 a 1979 y perteneció a la Liga 23 de septiembre en Guadalajara, Rodolfo Reyes Crespo, de la Dirección Federal de Seguridad, Expediente 11-235, L4, Estado de Jalisco, 22 de diciembre de 1973, H-91, Expediente 11-235, L4, Estado de Jalisco, 23 de diciembre de 1973, H.94-96;Exp. 11-235, L-4, Liga comunista 23 de septiembre, 26 de septiembre de 1973, H-110; Exp. 110, L-4; Exp. 11-235.74, L7, F299-300</t>
  </si>
  <si>
    <t>Solicito mi expediente personal a nombre de Bertha Lilia Gutierrez Campos participante del Frente Estudiantil Revolucionario de 1970 a 1973 y la Liga 23 de septiembre en Guadalajara, entre 1973 a 1978.  Fui presa política de 1974 a 1978. Recibí la primera amnistía en septiembre de 1978. Esta información esta en la Dirección Federal de Seguridad.</t>
  </si>
  <si>
    <t>Solicito mi expediente que pudiera estar en el Fondo de la Dirección Federal de Seguridad a nombre de Juan Aguado Franco participante de la Movimiento Espartaquista Revolucionario y en la Liga 23 de septiembre de 1966 a 1968 y 1973 a 1976</t>
  </si>
  <si>
    <t>Número de muertos en plaza tlatelolco en los atentados el 2 de octubre de 1968, deseo saber el número oficial de las defunciones registradas en el registro civil del departamento del Distrito Federal, ya que este caso lo atrajo el gobierno federal</t>
  </si>
  <si>
    <t>Conocer la correspondencia del General Emiliano Zapata</t>
  </si>
  <si>
    <t>PIDO la correspondencia del General Emiliano Zapata</t>
  </si>
  <si>
    <t>En que consiste el proceso de valoración documental en la elaboración de los instrumentos de control y consulta archivisticos.  total de asesorias que ha impartido la Dirección del Sistema Nacional de Archivos respecto a la implemenaión de la LGA y nombre de lInstitucioees  como se determina que una serie documental tiene  valor historico, en que se fundamenta la metodología.   bajo que norma, articulo y fracción se fundamenta el que las Instituciones cuenten con un responsable del area coordinadora de archivos.   cuales son las principales funciones y como es el actuar del AGN entorno a la Ley General de Archivos   como es que el AGN vigila e implementa la Ley General de transparencia y acceso a la Información pública gubernamental   Cual es la función y actividades que realiza el departamento de recurosos humanos  en el archivo historico del AGN cual es el proceso que se debe de llevar a cabo para realizar la descripción de los documentos.  que es una tipologia documental y como se determinan las caracteristicas de esos documentos   cual es el documento mas antiguo que resguarda el AGN nombre y descripción</t>
  </si>
  <si>
    <t>Solicito los nombres, correos electrónicos institucionales, teléfonos y extensiones institucionales de todos los coordinadores de archivo que se encuentren registrados en el Archivo General de la Nación, mediante designaciones.</t>
  </si>
  <si>
    <t>DAHC/638/19 DE 07 DE MAYO DE 2019</t>
  </si>
  <si>
    <t>DACH/640/19 DE 07 DE MAYO DE 2019</t>
  </si>
  <si>
    <t>DAHC/6376/19 DE 07 DE MAYO DE 2019</t>
  </si>
  <si>
    <t>DAHC/593/19 DE 02 DE MAYO DE 2019</t>
  </si>
  <si>
    <t>DAHC/448/19 DE 22 DE ABRIL DE 2019</t>
  </si>
  <si>
    <t>DAHC/436/19 DE 22 DE ABRIL DE 2019</t>
  </si>
  <si>
    <t>Que diga si el Archivo General de la Nación percibió ingresos autogenerados por concepto y señale el importe anual de los años de 2017, 2018 y 2019.</t>
  </si>
  <si>
    <t>DA/236/2019 DE 30 DE MAYO DE 2019</t>
  </si>
  <si>
    <t>Dependencia, entidad u organismo gubernamental perteneciente al Gobierno Federal</t>
  </si>
  <si>
    <t>11/06/2019</t>
  </si>
  <si>
    <t>15/05/219</t>
  </si>
  <si>
    <t>Por este medio y de forma respetuosa, solicito el número o folio del certificado de pago por concepto de indemnización depositado en la entonces Dirección General de Finanzas del Ejecutivo Estatal (hoy SECRETARIA DE HACIENDA), a nombre de quien fue expedido PROPIETARIO O ACREEDOR CON MEJOR DERECHO por medio de una resolución judicial ejecutoria y cual TRIBUNAL LOCAL O FEDERAL fue dictada dicha resolución; y lugar y fecha en que se celebró. Así mismo el estado que guardan dichos recursos en el caso de no estar acreditados y/o usos si hubiesen sido destinados algún fin.</t>
  </si>
  <si>
    <t>Por este medio se solicita se proporcione el cargo de la autoridad (es) del Archivo General de la Nación Facultada (s) para emitir el documento denominado Constancia de Evolución Salarial, entendiéndose por este documento, el que contenga la información de los incrementos salariales otorgados a las plazas de los trabajadores en activo de dicha dependencia, asimismo se solicita proporcione de dichas autoridades los datos siguientes: nombre del titular, correo electrónico institucional, teléfono y red, así como domicilio.</t>
  </si>
  <si>
    <t xml:space="preserve">Solicito un informe al Archivo General de la Nación en las instalaciones de Eduardo Molina número 113, Colonia Penitenciaria, en la Ciudad de México, sobre los siguientes aspectos: 01. Qué tipo de Controles de Asistencia fueron implementados para los trabajadores del Archivo General de la Nación durante los años de 2016 y 2017. 02. Qué datos del trabajador, ya sea físicos, documentales o de otra naturaleza, requieren para registrar la asistencia de labores cada Control de Asistencia y para que haya sido exitoso el registro. 03. Indique, por cada quincena, el número de trabajadores que fueron incorporados en el Sistema de Control de Asistencia en las 24 quincenas de los años de 2016 y 2017 del Archivo General de la Nación. 04. Se solicita el desglose por género, área de adscripción y el nombre de cada uno de los usuarios o trabajadores del Sistema de control durante las 24 quincenas de los respetivos años 2016 y 2017. 05. Nos proporcione el nombre de los servidores públicos registrados como usuarios del Sistema de Control de Asistencia de la quincena primero de enero de 2016 en el Archivo General de la Nación.  06. Nos proporcione el nombre de los servidores públicos registrados como usuarios del Sistema de Control de Asistencia de la quincena primero de enero de 2017 en el Archivo General de la Nación. 07. Nos proporcione el nombre de los servidores públicos registrados como usuarios del Sistema de Control de Asistencia de la quincena primero de diciembre de 2017 en el Archivo General de la Nación. </t>
  </si>
  <si>
    <t xml:space="preserve">Solicito de la manera más atenta me envié en una base los nombres de los responsables de archivo de concentración y los coordinadores de Archivo de las dependencia e instituciones de gobierno federal de la República mexicana lo cual deben de contar de acuerdo a la Ley General de Archivos Capítulo IV Del Sistema Institucional de Archivos en su Artículo 21, que entra en vigor este 15 de junio del 2019. Así como requiero saber cuándo se realizarán las actualizaciones de instructivos y guías de archivo que muestran en su página de AGN ya que en varios de sus instructivos las últimas actualizaciones son del 2012 y la última modificación fue el miércoles 24 de junio de 2015 y la normateca en materia archivística que fue actualizada miércoles 2 de septiembre de 2015. </t>
  </si>
  <si>
    <t>Libros Blancos de la desincorporación de Fertimex</t>
  </si>
  <si>
    <t>Imágenes de la Revolución mexicana en Nuevo León</t>
  </si>
  <si>
    <t>Buenas tardes: quisiera que me enviaran aquellas leyes, códigos, reglamentos, lineamientos o cualquier documento jurídico mediante los cuales se organizaron y llevaron a cabo las elecciones de los años 1824, 1828, 1833, 1837, 1841, 1845, 1850, 1853, 1857, 1861, 1867, 1871, 1872, 1876, 1877, 1880, 1884, 1888, 1892, 1896, 1900, 1904, 1910, 1911, 1913, 1917, 1920, 1924, 1926, 1928, 1929, 1934, 1937, 1940, 1943, 1946, 1949, 1952, 1955, 1958, 1961, 1964, 1970, 1973, 1976, 1982, 1988, 1991, 1994, 1997, 2000, 2003, 2006, 2009, 2012, 2015 y 2018.
De igual manera, quisiera que me enviaran, en la medida de lo posible, aquellos documentos jurídicos 
-independientemente del nombre: acuerdo, declaratoria, etc.-, mediante los cuales de validaron dichas elecciones y se determinó quiénes lograron acceder a los diferentes cargos de elección popular.</t>
  </si>
  <si>
    <t>Copia certificada del Acta de Independencia del Imperio Mexicano pronunciada por su Junta Soberana el día 28 de septiembre de 1821</t>
  </si>
  <si>
    <t>1.Si esa Dependencia ejerce recursos públicos por el pago a sus trabajadores por realizar funciones o actividades de riesgo. Si es afirmativo informar ¿cuáles partidas del Clasificador por Objeto del Gasto para la Administración Pública Federal utiliza para efectuar esos pagos?
2.Ha ejercido la partida 13407 Compensaciones adicionales por servicios especiales, en los últimos ejercicios fiscales, si es afirmativo: ¿Cuánto ha ejercido anualmente por este concepto y a qué tipo de personal se les ha pagado?
3.Ha ejercido la partida 15902 Pago extraordinario por riesgo, en los últimos ejercicios fiscales, si es afirmativo ¿Cuánto ha ejercido anualmente por este concepto y a qué tipo de personal se les ha pagado?
4.Desglose el tipo de actividades de riesgo a las que están expuestos los trabajadores de mando por el desempeño de sus funciones.
5. Con base en qué determinan las actividades de riesgo
6.  En caso de que las respuestas sean afirmativas, ¿Cuál es el porcentaje que paga al trabajador por realizar actividades o funciones de riesgo?</t>
  </si>
  <si>
    <t>Quiero copia del título expedido por el área de panteones (Titulo de fosa de perpetuidad/ o como se denomine) a nombre de Estanislao Rojano</t>
  </si>
  <si>
    <t>TENGO A BIEN SOLICITAR LA SENTENCIA CON NUMERO DE TOCA 2351/1978 DEL JUICIO DE AMPARO EN REVISION DEL ALTO TRIBUNAL, RELACIONADA CON LA COMUNIDAD INDIGENA DE SANTA MARIA TULPETLAC RELACIONADA CON LA RESTITUCION DE TIERRAS DEL PUEBLO CITADO, UBICADO EN EL ESTADO DE MEXICO. AGRADECIENDO DE ANTEMANO SU ATENCION.</t>
  </si>
  <si>
    <t>De las Institución seleccionada deseo saber del personal activo (incluyendo cualquier tipo de contratación laboral o civil), que porcentaje es mujer y que porcentaje es hombre, así como cuantos de tienen puesto operativo y cuantos directivo.</t>
  </si>
  <si>
    <t>DA/208/19 DE 03 DE JUNIO DE 2019</t>
  </si>
  <si>
    <t>Desaparecidos durante la guerra sucia en México.</t>
  </si>
  <si>
    <t>DACH/849/2019 DE 10 DE JUNIO DE 2019</t>
  </si>
  <si>
    <t>solicito la version publica de la direccion federal de seguridad. del año 6 de junio 1978 a 1981, de Hortencia Garcia Zavala, Ramon Cardona Medel, Gonzalo Ramos Eusebio, Maria Lilia Contreras Hernandez, de todos solicito ver informacion completa con sus rostros</t>
  </si>
  <si>
    <t>DAHC/783/19 DE 10 DE JUNIO DE 2019</t>
  </si>
  <si>
    <t>Solicito conocer las siguientes versiones públicas de la DFS: Nombre de la versión pública: ECHEVERRÍA ÁLVAREZ RODOLFO***  Serie: DFS  Legajo: 1 Caja: 235  Fojas: 342  Fechas extremas: 1953 - 1977  Fecha de elaboración: 2013   Nombre de la versión pública: ECHEVERRÍA ÁLVAREZ RODOLFO***  Serie: IPS  Legajo: 1  Caja: 235  Foja: 29  Fechas extremas: 1974 - 1984  Fecha de elaboración: 2013</t>
  </si>
  <si>
    <t>DAHC/626/2019 DE 07 DE MAYO DE 2019</t>
  </si>
  <si>
    <t>Solicito el estatus de cumplimiento normativo del sector Educación y cultura de los años 2000 al 2019</t>
  </si>
  <si>
    <t>Solicito el estatus de cumplimiento normativo del sector Ciencia y tecnología de los años 2000 al 2019</t>
  </si>
  <si>
    <t>Solicito saber si en el 2018 la ADMINISTRACIÓN PORTUARIA INTEGRAL DE ALTAMIRA, S.A. DE C.V. registro Catálogo de Disposición documental (CADIDO) y si este procedió o no, en caso de que no haya procedido solicito copia del oficio en que se hace mención de las causas por las que no procedió su catálogo de Disposición documental, así mismo solicito saber que tendría que hacer la ADMINISTRACIÓN PORTUARIA INTEGRAL DE ALTAMIRA, S.A. DE C.V. para que su Catálogo de Disposición Documental sea validado y como solventar cada uno de los puntos mencionados en el oficio que la DSNA envió como parte del rechazo a su catálogo de Disposición documental, así mismo solicito el archivo electrónico del CADIDO tal y como lo establece la normativa vigente, ya que es un requisito para validar y registrar cada año antes del 28 de febrero los CADIDOS.</t>
  </si>
  <si>
    <t>Solicito saber si en el 2018 la ADMINISTRACIÓN PORTUARIA INTEGRAL DE COATZACOALCOS, S.A. DE C.V. registro Catálogo de Disposición documental (CADIDO) y si este procedió o no, en caso de que no haya procedido solicito copia del oficio en que se hace mención de las causas por las que no procedió su catálogo de Disposición documental, así mismo solicito saber que tendría que hacer la ADMINISTRACIÓN PORTUARIA INTEGRAL DE COATZACOALCOS, S.A. DE C.V. para que su Catálogo de Disposición Documental sea validado y como solventar cada uno de los puntos mencionados en el oficio que la DSNA envió como parte del rechazo a su catálogo de Disposición documental, así mismo solicito el archivo electrónico del CADIDO tal y como lo establece la normativa vigente, ya que es un requisito para validar y registrar cada año antes del 28 de febrero los CADIDOS.</t>
  </si>
  <si>
    <t>Solicito atentamente en formato word y/o pdf del Informe de Actividades del Tribunal de lo Contencioso Electoral Federal, correspondiente al Proceso Electoral 1987-1988, editado en 1988, por el Tribunal Contencioso Electoral.
Asimismo los archivos, gacetas y/o informes en word y/o pdf que contengan los criterios (rubro y texto) que componen la Primera, segunda  tercera época de la jurisprudencia electoral. Incluyendo los emanados de las entonces salas regionales temporales, Sala Central y Sala de Segunda Instancia.
Finalmente si hay enlace a algún repositorio donde se puedan consultar electrónicamente.
Gracias...</t>
  </si>
  <si>
    <t>SOLICITO QUE ME SEA ENTREGADO  TODO EL EXPEDIENTE RELACIONADO CON EL PERIODO DENOMINADO GUERRA SUCIA, MISMO QUE SE CARACTERIZO POR ABUSOS DEL ESTADO MEXICANO EN CONTRA DE LA POBLACIÓN CIVIL, UTILIZANDO A LA DESAPARICIÓN FORZADA COMO HERRAMIENTA DE MIEDO Y TERROR.
SOLICITO ACCESO  A TODOS LOS DOCUMENTOS QUE OBREN EN LOS ARCHIVOS DE LOS SUJETOS OBLIGADOS TOCANTE A ESTE TEMA.
DEL ARCHIVO GENERAL DE LA NACIÓN SOLICITO TODOS LOS OFICIOS, MEMORANDUMS  O CUALQUIER OTRO TIPOS DONDE EL PRESIDENTE DE LA REPÚBLICA  EN TURNO LUIS ECHEVERRIA ALVAREZ PERIODO DE 1970 A 1976,  Y DEMÁS FUNCIONARIOS Y MANDOS MILITARES HAYAN DADO ORDENES DE ACABAR CON SIMPATIZANTES Y PARIENTES DE LUCIO CABAÑAS BARRIENTOS. 
DE LA COMISION NACIONAL DE DERECHOS HUMANOS  Y LA SECRETARIA DE GOBERNACIÓN, SOLICITO COPIA DEL EXPEDIENTE DE MI SEÑOR PADRE  OCTAVIANO GERVACIO BENITEZ DESAPARECIDO A LOS 22 AÑOS DE EDAD EN ATOYAC DE ALVAREZ POR ELEMENTOS DEL EJERCITO MEXICANO, SOLICITO ME SEAN PROPORCIONADOS TODOS LOS DOCUMENTOS E INFORMACIÓN GENERADA POR SU DESAPARICIÓN FORZADA, TALES COMO FICHAS DE REGISTRO DE DETENCIÓN FICHAS INFORMATIVAS AUNQUE SEAN FALSAS.</t>
  </si>
  <si>
    <t>DAHC/727/2019 DE 31 DE MAYO DE 2019</t>
  </si>
  <si>
    <t>Detallar cuantas denuncias por acoso sexual se presentaron en contra de los servidores publicos, de las instituciones mencionadas, en los últimos diez años, motivo o situación por la cual se presentaron, rango que tiene el sujeto activo dentro de la institución, numero exacto de agresores del sexo masculino y del sexo femenino, medidas que se tomaron en cuenta y el estado de dichas denuncias.</t>
  </si>
  <si>
    <t>Solicito atentamente me proporcionen copia en versión digital pública y legible del archivo en el que constan los expedientes de las investigaciones realizadas sobre la persona de Andrés Manuel López Obrador, desde los inicios de su carrera hasta la ficha más reciente.</t>
  </si>
  <si>
    <t>DAHC/550/2019 DE 06 DE MAYO DE 2019</t>
  </si>
  <si>
    <t>solicitud movimiento de altas y bajas con desglose de semanas cotizadas</t>
  </si>
  <si>
    <t>Solicito conocer la cantidad de periodistas y personas de la política mexicana que fueron asesinadas de 1994 a 1995, incluyendo sus nombres.</t>
  </si>
  <si>
    <t>DAHC/544/2019 DE 06 DE MAYO DE 2019</t>
  </si>
  <si>
    <t>EXPEDIENTE DE MANUEL BARTLETT BAUTISTA</t>
  </si>
  <si>
    <t>DAHC/627/2019 DE 08 DE MAYO DE 2019</t>
  </si>
  <si>
    <t>Solicitó cualquier documento o fotografía que tengan acerca de los campos de concentración de japoneses que existieron en México antes, durante y después del periodo de la Segunda Guerra Mundial.</t>
  </si>
  <si>
    <t>DAHC/545/2019 DE 30 DE ABRIL DE 2019</t>
  </si>
  <si>
    <t>Solicito datos sobre el número de japoneses que entraron a México entre 1932 y 1950 desde los puertos de Veracruz, Baja California y Chiapas.</t>
  </si>
  <si>
    <t>DAHC/546/2019 DE 30 DE ABRIL DE 2019</t>
  </si>
  <si>
    <t>Solicito versión pública de José Gallostra y Coello de Portugal, diplomático español, agente oficioso de la España del general Franco, asesinado en la Ciudad de México el 20 de febrero de 1950 por el anarquista Gabriel Fleitas Rouco.  Requiero información sobre las investigaciones que llevó a cabo la Procuraduría de Justicia del Distrito Federal, a cargo del procurador Lic. Carlos Franco Sodi. También sobre una polémica carta, atribuida al finado José Gallostra, y que publicó El Universal con fecha de 10 de marzo de 1950 (interés por el documento manuscrito: 6 cuartillas manuscritas en tinta azul). También requiero información de las reacciones de Justo Bermejo y Agusto Ibáñez Serrano, ambos  miembros de la representación oficiosa de la España del general Franco en México. También si hubo alguna protesta del ministerio de Asuntos Exteriores español, cuyo titular era en ese entonces Alberto Martín Artajo.
Esta documentación se puede encontrar en el Fondo de la Dirección Federal de Seguridad.
Ya tuve la ocasión de consultar el expediente de DGIPS, siglo XX, Secretaría de Gobernación, caja 112, exp. 25 (21 fs) que reúne tan sólo recortes de prensa y no aporta gran información a mi investigación.</t>
  </si>
  <si>
    <t>Solicito copias simples, en formato de versión pública, de los expedientes que tenga este AGN en sus acervos de la DFS e IPS sobre el C. Rodolfo Zanabria, quien fue un pintor mexicano. Gracias</t>
  </si>
  <si>
    <t>DAHC/618/19 DE 08 DE MAYO DE 2019</t>
  </si>
  <si>
    <t>Solicito copias simples, en formato de versión pública, de los expedientes que tenga este AGN en sus acervos de la DFS e IPS sobre el C. Juan Soriano, quien fue un pintor mexicano. Gracias.</t>
  </si>
  <si>
    <t>Solicito el perfil de puesto de todos los subdirectores, hacia arriba, que laboran en ese AGN, así como la versión pública de sus contratos, sea cual sea su forma de contratación,  la versión pública de sus cv que se pueda cotejar contra el perfil de puesto de cada uno.</t>
  </si>
  <si>
    <t>DA/151/19 DE 16 DE ABRIL DE 2019</t>
  </si>
  <si>
    <t>Solicito copias simples, en formato de versión pública, de los archivos que este AGN tenga en sus acervos de la DFS y la IPS sobre el C. Juan LIscano, gracias.</t>
  </si>
  <si>
    <t>DAHC/803/19 DE 10 DE JUNIO DE 2019</t>
  </si>
  <si>
    <t>Solicito información acerca de la relación entre el ex gobernado del estado de Veracruz, Javier Duarte de Ochoa y el ex Notario Número 29 de Banderilla, Veracruz, Raúl Juan Contreras Bustamante, actual Director de la Facultad de Derecho de la Universidad Nacional Autónoma de México, Ciudad Universitaria, Ciudad de México, en cuanto a las empresas constituidas durante sus respectivos periodos en cargo, o cualquier otro acto celebrado entre los dos mencionados anteriormente.</t>
  </si>
  <si>
    <t>Con base en el Artículo 6 de la Constitución Política de los Estados Unidos Mexicanos, y bajo los principios de interés general, máxima publicidad, mínima formalidad, sencillez, celeridad, suplencia de deficiencia y transparencia que inspiran la Ley Federal de Transparencia y Acceso a la Información Pública, solicito la información relacionada a Anthony Willard y Anthony Ashley, quienes se mencionan en el documento de la Dirección Federal de Seguridad, DFS, fechado el 12-VIII-1968 como simpatizantes del Partido Pantera Negra.</t>
  </si>
  <si>
    <t>DAHC/654/19 DE 09 DE MAYO DE 2019</t>
  </si>
  <si>
    <t>Con base en Artículo 6 de la Constitución Política de los Estados Unidos Mexicanos, y bajo los principios de interés general, máxima publicidad, mínima formalidad, sencillez, celeridad, suplencia de deficiencia y transparencia que inspiran la Ley Federal de Transparencia y Acceso a la Información Pública, solicito la información relacionada a David Hilliard, George Murray y Landon Williams, quienes se mencionan en el documento de la Dirección Federal de Seguridad, DFS, fechado el 12-VIII-1968 como participantes del Partido Pantera Negra, como se refiere.</t>
  </si>
  <si>
    <t>DAHC/657/19 DE 09 DE MAYO DE 2019</t>
  </si>
  <si>
    <t>Solicito atentamente: 
1. Se me informe si existe algún repositorio electrónico y/o página electrónica a la cual se pueda acceder para consultar los tomos y gacetas del Semanario Judicial de la Federación en su integridad desde la primer época hasta la cuarta época; o en su defecto cuál es el grado de digitalización y acceso a la citada información.
2. Los archivos en pdf o jpg de los tomos, libros gacetas o gacetillas del Semanario Judicial de la Federación en su integridad desde la primer época hasta la cuarta época del Semanario Judicial de la Federación.
3. Listado de las tesis aisladas y jurisprudencias generadas desde la primer época hasta la cuarta época del Semanario Judicial de la Federación, con su rubro, ponente y datos de identificación relativos.</t>
  </si>
  <si>
    <t>Código de Comercio de 1854 (Código Lares)</t>
  </si>
  <si>
    <t>DAHC/591/19 DE 06 DE MAYO DE 2019</t>
  </si>
  <si>
    <t>Qué infraestructura tienen sus edificios e instalaciones para garantizar el acceso a personas con discapacidad.</t>
  </si>
  <si>
    <t>DA/142/2019 DE 16 DE ABRIL DE 2019</t>
  </si>
  <si>
    <t>¿Cuánto se invertirá en el nuevo parque urbano y qué beneficios traerá?
¿Cuánto ya se había invertido en el aeropuerto NAIM y cuánto se tuvo que pagar de multas?</t>
  </si>
  <si>
    <t>Solicito información de los fondos de la Dirección Federal de Seguridad (DFS) y la Dirección de Investigaciones Políticas y Sociales (DIPS) concernientes a las siguientes personas e instituciones públicas para lo cual se indica fecha y alguna actividad conocida:
PERSONAS.
FRIEDRICH STUTZNER EDER, Traductor funcionario de la DFS, (1960 - 1985) 
ALBERTO FRANCO CAJIGA, Jefe de Policía de Acapulco, (1958 - 1982)
Coronel JESÚS VIDALES MARROQUÍN (1956 - 1984)
General de División AGRIAN AGUIRRE BENAVIDES, Funcionario de la DFS, (1950 - 1985)
Mayor JOSÉ BARRIGA BERNAL (1955 - 1980)
RAFAEL AGUAYO SPENCER, empleado DFS a partir de 1958
INSTITUCIONES Y OBRAS PÚBLICAS.
Caminos y Puentes Federales de Ingresos y Servicios Conexos (de enero de 1982 a enero de 1987)
Gobierno del Estado de Veracruz (de enero de 1985 a enero de 1989)</t>
  </si>
  <si>
    <t>DAHC/613/19 DE 10 DE MAYO DE 2019</t>
  </si>
  <si>
    <t>Solicito se me brinde toda la información relacionada con la Casa del Estudiante Poblano y/o Casa del Estudiante de Puebla, ubicada en la Ciudad de México, generada por la Dirección Federal de Seguridad y que comprenda del año 1973 a 1980, así como toda aquella información relacionada a la labor de Gumaro Amaro Ramírez en ese mismo lugar ydurante ese mismo periodo.</t>
  </si>
  <si>
    <t>DAHC/659/10 DE 10 DE MAYO DE 2019</t>
  </si>
  <si>
    <t>Solicito me sea proporcionada toda la información generada (llamese material fotografico, audiovisula o escrito) por la Dirección General de Investigaciones Politicas y Sociales, relacionada con el luchador social Gumaro Amaro Ramírez, ejecutado extrajudicialmente el 17 de febrero de 1989 en la ciudad de Puebla, tanto de sus actividad en el estado de Puebla, como en el Distrito Federal.</t>
  </si>
  <si>
    <t>DAHC/660/10 DE 10 DE MAYO DE 2019</t>
  </si>
  <si>
    <t>Solicito información sobre el probable espionaje por parte del gobierno de México a  Marco Antonio Iturbe Salas, Juan José Iturbe Aburto, (finado) Rosa Laura Salas Nolasco.</t>
  </si>
  <si>
    <t>Solicito atentamente se me informe cuántas elecciones locales y federales tienen en sus registros históricos a partir de la vigencia de la Constitución de 1917 a la fecha. 
La información relativa que incluya Estado, año y fecha en que se llevó a cabo la jornada electoral o los datos relativos a las elecciones federales, así como los partidos y candidatos que se registraron para contender en las mismas y los que resultaron electos y que ente, poder, órgano o colegio electoral calificó las elecciones.</t>
  </si>
  <si>
    <t>DAHC/661/19 DE 10 DE MAYO DE 2019</t>
  </si>
  <si>
    <t>DAHC/547/19 DE 30 DE ABRIL DE 2019</t>
  </si>
  <si>
    <t>Documento en el que se encuentra la exposición de motivos de la Ley de Amnistía de 1978 y todos los documentos relacionados con la misma.</t>
  </si>
  <si>
    <t>DAHC/551/19 DE 29 DE ABRIL DE 2019</t>
  </si>
  <si>
    <t>¿Cómo se puede aplicar el artículo 83 de la Ley General de Archivos?, ¿cuáles son los medios para tener acceso al apoyo económico?, ¿qué fondo, rubro, partida, mediante qué institución? Favor de proporcionar toda la información necesaria del artículo referido:
Artículo 83. El Gobierno Federal podrá otorgar subsidios a los Fondos de Apoyo Económico para los archivos locales en términos de las disposiciones aplicables y conforme a los recursos que, en su caso, sean previstos y aprobados en el Presupuesto de Egresos de la Federación del Ejercicio Fiscal que corresponda, sin que los mismos puedan rebasar las aportaciones que hubiesen realizado las entidades federativas en el ejercicio fiscal de que se trate y, en su caso, los municipios y alcaldías de la Ciudad de México.</t>
  </si>
  <si>
    <t>DA/173/2019 DE 29 DE ABRIL DE 2019</t>
  </si>
  <si>
    <t>Solicito datos sobre el número de japoneses que entraron a México entre 1940 y 1950 desde los puertos de Veracruz, Baja California y Chiapas.</t>
  </si>
  <si>
    <t>DAHC/552/2019 DE 08 DE MAYO DE 2019</t>
  </si>
  <si>
    <t>Solicito cualquier documento o fotografía que tengan acerca de la población japonesa que vivió en México antes, durante y después del periodo de la Segunda Guerra Mundial.</t>
  </si>
  <si>
    <t>DAHC/553/2019 DE 08 DE MAYO DE 2019</t>
  </si>
  <si>
    <t>01.- Informe sobre el número de personas que han sido dados de baja como trabajadores del periodo de diciembre de 2018 a febrero de 2019 en el Archivo General de la Nación. 02.- Informe el número de personas que fueron dados de baja como trabajadores mediante la suscripción de Convenios de Terminación de la Relación Laboral por el periodo de noviembre de 2018 a febrero de 2019 en el Archivo General de la Nación. 03.- Informe si de los Convenios de Terminación de la Relación laboral a que se refiere el punto anterior, fueron autorizados por funcionarios del Archivo General de la Nación y señale cuál es el fundamento legal para la autorización en su celebración. 04.- Informe en relación a los Convenios a que se refiere el punto 02 de la presente solicitud, si existió presupuesto autorizado para cubrir las obligaciones económicas (indemnizaciones laborales) pactadas a cargo del Archivo General de la Nación, previamente autorizadas por el área de Recursos Humanos, de Administración o de Finanzas del Organismo. 05.- Informe el Archivo General de la Nación tiene una partida presupuestal que soporte el gasto de los compromisos económicos pactados en la celebración de los Convenios de Terminación de la relación Laboral, incluyendo aquellos a que se refiere el punto 02 de la presente solicitud. 06.- Informe si los Convenios a que se refiere el punto 02 de la presente solicitud, fueron previamente aprobados y dictaminados de procedentes por cumplir los requisitos de Ley Federal del Trabajo, por el Área Jurídica del Archivo General de la Nación. 07.- Informe si los Convenios de a que se refiere el punto 02 de la presente solicitud, fueron remitidos para su total cumplimiento al Área Jurídica del Archivo General de la Nación. 08.- Informe el número de Convenios referidos en el punto 02 de la presente solicitud, que fueron ratificados ante la Junta Federal de Conciliación y Arbitraje y cuántos no cumplieron la formalidad. 09.- Informe si los Convenios a que se refiere el punto 02 de la presente solicitud, se tenía conocimiento al momento de su celebración administrativa con los trabajadores involucrados, que no se tenía disponibilidad presupuestal en alguna partida del Archivo General de la Nación. 10.- Informe en relación a los Convenios de Terminación de la Relación laboral a que se refiere el punto 02 de la presente solicitud, si el Archivo General de la Nación a través del Área Jurídica y de Administración, tenían conocimiento de que existía un plazo de cumplimiento de las obligaciones económicas y que pactadas al momento de su celebración administrativa con los trabajadores involucrados. 11.- Informe en relación a los Convenios a que se refiere el punto 02 de la presente solicitud, el número de convenios que se han incumplido en el pago de las obligaciones de carácter económicos a cargo del Archivo General de la Nación. 12.- Informe sobre los Convenios que se refiere el punto 02 de la presente solicitud, si el Director de Administración del Archivo General de la Nación, tiene conocimiento de que se han incumplido las obligaciones económicas pactadas en los citados Convenios. 14.- Requiero la versión pública de las comunicaciones, oficios y memorándums internos mediante los cuales se le informa al Director General y al Director de Administración sobre los incumplimientos en las obligaciones económicas pactadas en los Convenios a que se refiere el punto 11 de la presente solicitud. 15.- Requiero la versión pública de las comunicaciones, oficios y memorándums internos mediante los cuales se informa del Área Jurídica sobre los riesgos que implican el incumplimiento de Convenios al Director de Administración, en relación a los Convenios a que se refiere el punto 11 de la presente solicitud.</t>
  </si>
  <si>
    <t>DA/147/2019 DE 16 DE ABRIL DE 2019</t>
  </si>
  <si>
    <t>informacion requerida archivo</t>
  </si>
  <si>
    <t>DAHC/667/19 DE 14 DE MAYO DE 2019</t>
  </si>
  <si>
    <t>SOLICITUD REVISAR ARCHIVO ADJUNTO</t>
  </si>
  <si>
    <t>DAHC/668/19 DE 14 DE MAYO DE 2019</t>
  </si>
  <si>
    <t>Inf. Acerca de las transferencias del Archivo General al histórico, cuantos años transcurren para las transferencias, quienes las hacen, los documentos se transfieren clasificados, ordenados y limpios; que hacen con los documentos que no transfieren, bajo que norma, ley o reglamento hacen sus transferencias y los encargados que grado de escolaridad tienen.</t>
  </si>
  <si>
    <t>DSN/0070/2019 DE 14 DE MAYO DE 2019</t>
  </si>
  <si>
    <t>Confirmar extencion de ejidos a nivel nacional an el ifai</t>
  </si>
  <si>
    <t>Con base en mi derecho, en versión pública y en hoja simple, solicito obtener cualquier documento que la institución tenga sobre José Manuel Mireles y/o sobre autodefensas en Michoacán. Aclaro que mi solicitud no indica necesariamente que la información sea de este año, sino que puede referirse a años anteriores. Gracias</t>
  </si>
  <si>
    <t>DAHC/694/19 DE 15 DE MAYO DE 2019</t>
  </si>
  <si>
    <t>Con base en el artículo 6to de la Constitución Política de los Estados Unidos Mexicanos solicito la consulta directa, de un conjunto de expedientes provenientes del acervo Dirección Federal de Seguridad, resguardados en el Archivo General de la Nación. 
Dirección Federal de Seguridad
Serie 1. Caja 1-263, exp. 100-23-1 L. 21 al L. 25, Caja 1-277, exp. 100-24-1 L. 26, Caja 1-278, exp. 100-24-1 L. 31 al L. 35, Caja 1-300, exp. 100-26-1 L. 39 al L. 44, Caja 1-303, exp. 100-26-1 L. 60, Caja 1-322, exp. 100-28-1 L. 40, Caja 1-345, exp. 100-29-1 L. 30, Caja 1-346, exp. 100-29-1 L.37</t>
  </si>
  <si>
    <t>Con base en el artículo 6to de la Constitución Política de los Estados Unidos Mexicanos solicito consultar los siguientes documentos, provenientes del acervo de la Dirección Federal de Seguridad resguardado en el Archivo General de la Nación
Dirección Federal de Seguridad
Serie Sin Número
Caja 001, exp. 1-3-0, Caja 037, exp. 8-0 L.1, Caja 037, exp. 8-1 L.1, Caja 368, exp. 17-0 L.1 al L.3
Caja 368, exp. 17-0 L.4, Caja 368, exp. 17-1 L.1, Caja 368, exp. 17-3 L.1, Caja 368, exp. 17-4 L.1
Caja 368, exp. 17-5 L.1, Caja 368, exp. 17-7 L.1, Caja 368bis, exp. 17-0 L.5 y L.6, Caja 368bis, exp. 17-1 L.1A, Caja 368bis, exp. 17-2 L. 1A  y L. 2A, Caja 368bis, exp. 17-4 L 1A, Caja 369, exp. 17-8 L.1, Caja 369, exp. 17-10, Caja 369, exp. 17.-9 L.1 a L.2, Caja 369, exp. 17-12 L.1, Caja 369, exp. 17-13 L.1, Caja 369, exp. 17-15 L.1, Caja 369, exp. 17-16 L.1, Caja 497, exp. 34-1 L.3A, Caja 497, exp. 34-3 L.1A, Caja 497, exp. 34-4 L.1A, Caja 497, exp. 34-12 L.1A, Caja 497, exp. 34-17 L.1A, Caja 497, exp. 34-18 L.1A, Caja 497, exp. 34-61 L.1A, Caja 497, exp. 34-66 L.1A, Caja 497, exp. 34-67 L.1A, Caja 497, exp. 34-75 L.1A a L. 5A, Caja 498, exp. 34-22, Caja 498, exp. 35-10, Caja 506, exp. 36-84 L.1, Caja 506, exp. 36-96 L.2 a L.3, Caja 712, exp. 53-75 L.1
Caja 714, exp. 54-17 L.1, Caja 719, exp. 60-21 L. 1A</t>
  </si>
  <si>
    <t>Total de plazas vacantes disponibles en las areas, Procedimiento para ingresar a dichas plazas, Asi como los siguientes datos, Correo electrónico, domicilio, telefono
 de la institución y  del servidor público encargado de los recursos humanos, plazas o nombramientos equivalentes a cargos administrativos</t>
  </si>
  <si>
    <t>copia digital de las políticas de gestión documental tanto de documentos físicos como electrónicos</t>
  </si>
  <si>
    <t>El presupuesto designado por el Congreso de la Unión al Organismo al cual me dirijo desde el 2006 hasta la fecha</t>
  </si>
  <si>
    <t>Con base en mi derecho, en versión pública y en hoja simple, solicito obtener cualquier documento que la institución tenga sobre Olga Breeskin. Aclaro que mi solicitud no indica necesariamente que la información sea de este año, sino que puede referirse a años anteriores. Gracias.</t>
  </si>
  <si>
    <t>DAHC/590/19 DE 02 DE MAYO DE 2019</t>
  </si>
  <si>
    <t xml:space="preserve"> Con base en mi derecho, en versión pública y en hoja simple, solicito obtener cualquier documento que la institución tenga sobre la actriz Kate del Castillo. Aclaro que mi solicitud no indica necesariamente que la información sea de este año, sino que puede referirse a años anteriores. Gracia</t>
  </si>
  <si>
    <t>Con base en mi derecho, en versión pública y en hoja simple, solicito obtener cualquier documento que la institución tenga sobre  el caso Agua Blancas, ocurrido en 1995 en el estado de Guerrero.</t>
  </si>
  <si>
    <t>DAHC/554/19 DE 08 DE MAYO DE 2019</t>
  </si>
  <si>
    <t xml:space="preserve">Con base en mi derecho, en versión pública y en hoja simple, solicito obtener el expediente o cualquier documento que la institución tenga sobre el general Andrés Puentes Vargas. Gracias </t>
  </si>
  <si>
    <t>DAHC/693/19 DE 15 DE MAYO DE 2019</t>
  </si>
  <si>
    <t>Deseo saber si existen mis datos personales en esa institución</t>
  </si>
  <si>
    <t>DA/158/2019 DE 29 DE ABRIL DE 2019</t>
  </si>
  <si>
    <t>¿EXISTEN PRISMA TRANSFORMADORES OPERANDO EN EL PAÍS? Si la respuesta es Sí, ¿EN QUE LUGARES SE ENCUENTRAN?</t>
  </si>
  <si>
    <t>Solicitó el Presupuesto asignado para 2019 y 2018</t>
  </si>
  <si>
    <t>DA/174/2019 DE 29 DE ABRIL DE 2019</t>
  </si>
  <si>
    <t>Con base en mi derecho a la información, en versión pública, solicito el expediente o cualquier documento relativo a María de Lourdes Quiñones Trevizo. Gracias.</t>
  </si>
  <si>
    <t>DAHC/695/19 DE 15 DE MAYO DE 2019</t>
  </si>
  <si>
    <t>Con base en mi derecho a la información, en versión pública, solicito el expediente o cualquier documento relativo a Rigoberto Lorence López. Gracias</t>
  </si>
  <si>
    <t>DAHC/696/19 DE 15 DE MAYO DE 2019</t>
  </si>
  <si>
    <t xml:space="preserve"> Con base en mi derecho a la información, en versión pública, solicito el expediente o cualquier documento relativo al Frente Urbano Zapatista y al grupo Los Lacandones. Gracias </t>
  </si>
  <si>
    <t>DAHC/702/19 DE 15 DE MAYO DE 2019</t>
  </si>
  <si>
    <t>DAHC/703/19 DE 15 DE MAYO DE 2019</t>
  </si>
  <si>
    <t xml:space="preserve">  Con base en mi derecho a la información, en versión pública, solicito el expediente o cualquier documento relativo a la empresa Televisa. Gracias </t>
  </si>
  <si>
    <t>Con base en mi derecho a la información, en versión pública, solicito el expediente o cualquier documento relativo a Irma Consuelo Cielo Serrano Castro o conocida como Irma Serrano. Gracias.</t>
  </si>
  <si>
    <t>DAHC/704/19 DE 15 DE MAYO DE 2019</t>
  </si>
  <si>
    <t>Con base en mi derecho a la información, en versión pública, solicito el expediente o cualquier documento relativo a Belinda Peregrín Schüll, o conocida como Belinda. Gracias</t>
  </si>
  <si>
    <t>DAHC/579/19 DE 02 DE MAYO DE 2019</t>
  </si>
  <si>
    <t xml:space="preserve">Con base en mi derecho a la información, en versión pública, solicito el expediente o cualquier documento relativo a La Mara Salvatrucha. Gracias </t>
  </si>
  <si>
    <t>Con base en mi derecho a la información, en versión pública, solicito el expediente o cualquier documento relativo a Carlos Salinas de Gortari. y que este pueda ser enviado a mi domicilio.  Gracias</t>
  </si>
  <si>
    <t xml:space="preserve">Con base en mi derecho a la información, en versión pública, solicito el expediente o cualquier documento relativo a Luis Donaldo Colosio Murrieta y que éste sea enviado a mi domicilio. Gracias </t>
  </si>
  <si>
    <t>DAHC/708/19 DE 15 DE MAYO DE 2019</t>
  </si>
  <si>
    <t>DAHC/580/19 DE 02 DE MAYO DE 2019</t>
  </si>
  <si>
    <t>Por medio de la presente y en aras de una investigación de tipo escolar para la maestría en Derecho Penal de la Universidad de Guanajuato, solicito se le extienda el archivo de la averiguación previa SE/003/95 alusiva a la indagatoria sobre el Homicidio del Licenciado Luis Donaldo Colosio, de ser posible en archivo completo digital o físico</t>
  </si>
  <si>
    <t>Solicito la versión pública de la Embajada de España en México con número de caja 289, que se integra por 69 fojas, que se encuentra en la Dirección Federal de Seguridad.</t>
  </si>
  <si>
    <t>DAHC/705/19 DE 15 DE MAYO DE 2019</t>
  </si>
  <si>
    <t>DAHC/583/19 DE 02 DE MAYO DE 2019</t>
  </si>
  <si>
    <t>Lista de mujeres abogadas que laboraban como abogadas de oficio o litigantes en la cárcel de Lecumberri</t>
  </si>
  <si>
    <t>DAHC/710/19 DE 16 DE MAYO DE 2019</t>
  </si>
  <si>
    <t>Por medio de la presente y de la manera más atenta me permito no sin antes desearle un buen día  solicitar un listado/relación de  los documentos existentes bajo su tutela y protección relación con el conflicto y entrada del ejército a la entonces Escuela Nacional de Agronomía (actualmente Chapingo) en 1976.</t>
  </si>
  <si>
    <t>DAHC/711/19 DE 16 DE MAYO DE 2019</t>
  </si>
  <si>
    <t>Solicito copia simple, en formato de versión pública, del expediente completo que tiene este AGN de CHAPA TIJERINA ESTHER en el acervo de la DFS.</t>
  </si>
  <si>
    <t>DAHC/730/19 DE 17 DE MAYO DE 2019</t>
  </si>
  <si>
    <t>Solicito la versión pública de Marcelino Pereyo, Socrates Campos Lemus, Tomas Cabeza de Vaca, del fondo del CISEN.</t>
  </si>
  <si>
    <t>DAHC/556/19 DE 30 DE ABRIL DE 2019</t>
  </si>
  <si>
    <t>Solicito copia en su versión pública de las fichas, oficios, memorandos, fotografías e informes que el Centro de Investigación y Seguridad Nacional generó sobre el escritor Octavio Paz Lozano entre los años de 1989 y 1998.</t>
  </si>
  <si>
    <t xml:space="preserve">
Solicito los nombres, correos electrónicos institucionales, teléfonos y extensiones institucionales de todos los coordinadores de Archivo que se encuentren registrados en el Archivo General de la Nación, mediante designaciones.
Otros datos para facilitar su localización:
Aquellos que realicen las funciones descritas en el Articulo 28 de la Ley Federal de Archivos pertenecientes a la Administración Pública Federal.</t>
  </si>
  <si>
    <t xml:space="preserve">
buenos dias requiero copia del tratado de Bucareli y todos los documentos y anexos del mismo por medio electronico (Plataforma nacional de Transparencia) o direccion electronica para su consulta. Gracias</t>
  </si>
  <si>
    <t xml:space="preserve">
inhabilitación de farmacias el fenix
Otros datos para facilitar su localización:
Nota de Diario oficial de la federación 16 noviembre 2018 </t>
  </si>
  <si>
    <t xml:space="preserve">
Con base en los artículos 6to de la Constitución Política de los Estados Unidos Mexicanos y el artículo 36 de la Ley General de Archivos solicito la consulta del acervo de la Dirección Federal de Seguridad que se encuentra resguardado en el Archivo General de la Nación. En relación a los expedientes relacionados con actividades delictivas relacionadas con el Narcotráfico . Para tal efecto solicito la consulta directa o de versiones públicas de los expedientes que se encuentran en la lista anexa a la presente solicitud.
Otros datos para facilitar su localización:
Anexo una lista de los documentos que requiero consultar, el documento tiene los datos de número de Caja, número de Expediente, año de elaboración y descripción del contenido.</t>
  </si>
  <si>
    <t xml:space="preserve">
Con base en los artículos 6to de la Constitución Política de los Estados Unidos Mexicanos y el artículo 36 de la Ley General de Archivos solicito la consulta del acervo de la Dirección Federal de Seguridad que se encuentra resguardado en el Archivo General de la Nación. En relación a los expedientes relacionados con actividades delictivas relacionadas con el Narcotráfico . Para tal efecto solicito la consulta directa o de versiones públicas de los expedientes que se encuentran en la lista anexa a la presente solicitud.
Otros datos para facilitar su localización:
Anexo una lista de la documentación que requiero contine el dato de la serie, número de Caja, número de Expediente, años de elaboración y temas de interés</t>
  </si>
  <si>
    <t xml:space="preserve">
Informes acerca de la Liga Comunista 23 de Septiembre, los cuales ya pueden ser solicitados, sin embargo en el Archivo General de la Nación no se encuentran completos, en la búsqueda aparecen 13 legajos, pero se encuentran disponibles a consulta a partir del legajo 9, que empieza en el año de 1977; me interesa conocer que información se tiene en registro a partir de 1970
Otros datos para facilitar su localización:
Se puede ahondar con relación al tema del penal de Oblatos en Jalisco</t>
  </si>
  <si>
    <t xml:space="preserve">
Solicito mi expediente personal que se encuentra en la Dirección Federal de Seguridad a nombre de Víctor Raúl Martínez Vásquez
Otros datos para facilitar su localización:
Participación en los movimientos sociales y universitarios en Oaxaca en la década de los setenta</t>
  </si>
  <si>
    <t xml:space="preserve">
Con base en mi derecho a la información, en versión pública solicito conocer el expediente o cualquier documento que la institución tenga sobre Emilio "El Indio" Fernández. Gracias</t>
  </si>
  <si>
    <t>Solicito los contratos firmados con la empresa Arguz durante 2016, 2017, 2018 y 2019. En este hipervínculo la empresa declara que tuvo de cliente este sujeto obligado https://www.arguz.com/compania/clientes.html Solicito me envíen vía esta plataforma los contratos digitalizados.</t>
  </si>
  <si>
    <t xml:space="preserve">
DFS Versiones Publicas Asociacion Civica Guerrerense Caja 5, exp 1 a 4 DFS Versiones publicas Union de Productores de Coco del estado de Guerrero caja 146, exps 1 al 4 DFS, Version Publica, Alfredo Lopez Cisneros DFS, Version publica, Jorge Joseph
Otros datos para facilitar su localización:
La informacion sobre cajas y expedientes que proporciono viene del viejo libro de consulta para Direccion federal de Seguridad, Versiones Publicas del AGN</t>
  </si>
  <si>
    <t xml:space="preserve">
Por este medio solicito las versiones públicas a partir del acervo de la Dirección Federal de Seguridad, así como de la serie documental Investigaciones Políticas y Sociales, de las siguientes personas: Yatskov, Pavel y Fernández , Gavino. Gracias</t>
  </si>
  <si>
    <t>Solicito copia simple, en formato de versión pública, de los expedientes que tenga este AGN en sus acervos de IPS o DFS sobre la C. Laura María de Jesús Rodríguez Ramírez , también conocida solamente como Jesusa Rodríguez. Gracias</t>
  </si>
  <si>
    <t>Solicito copia simple, en formato de versión pública, de los expedientes que tenga este AGN en sus acervos de IPS o DFS sobre la C. Liliana Felipe. Gracias</t>
  </si>
  <si>
    <t>Como se han tardado mucho en responderme, y después de una investigación en redes sociales, quiero el listado de nombres de servidores públicos de confianaza a quienes se les otorgaron las siguiente prestaciones en el año 2019: día del archivista (y el porque regalaron diferentes electrodomésticos a personal de confianza en un momento de austeridad repúblicana), día del niño y día de las madres (en esta última quiero el monto otorgado a cada trabajadora y su antigüedad) y el análisis del porque fue otorgado cada una de estas prestaciones, y si hubo algún beneficiado de personal de confianza el sustento legal para otorgárselo. Gracias y quedo a la espera de la información a la brevedad.</t>
  </si>
  <si>
    <t xml:space="preserve">Solicito de la manera más atenta enviarme el padrón de los archivos Históricos Nacionales y Municipales actualizados de la República mexicana de acuerdo a la Ley General de Archivos, Capítulo V del Registro Nacional de Archivos, en caso de no contar con el padrón actualizado dar fecha de actualización del padrón.  ¿Cuentan con los nombres actualizados de los responsables de archivo de concentración y los coordinadores de Archivo de los municipios de las dependencia e instituciones de gobierno de la República Mexicana? En caso de ser afirmativo, solicito se adjunte base de datos con nombres de los responsables de archivo y en que dependencia pertenecen. </t>
  </si>
  <si>
    <t>Solicito al Archivo Histórico y Biblioteca Central del Agua  copia certificada del expediente numero 11303 ubicado en la caja 899.</t>
  </si>
  <si>
    <t>1)	Copia digital de cada uno de los contratos celebrados entre esta dependencia y la empresa Jardinería 2000 S.A. para servicios y adquisiciones, desde el año 2012 a la fecha. 
a)	Especificar concurso de licitación o adjudicación con número.
b)	En el caso de que haya sido adjudicación, adjuntar la justificación para que haya sido a través de esta vía. 
2) Copia de cada una de las facturas relacionadas a cada uno de los contratos, emitidas entre 2012 a la fecha</t>
  </si>
  <si>
    <t>La sentencia dictada por el Primer Tribunal Colegiado en materia Administrativa del Primer Circuito, en el juicio de amparo directo 21/78 promovido por Los Vascos S.A., de la cual derivó la tésis aislada de rubro VISITAS ADMINISTRATIVAS. TESTIGOS. CASOS DE INTERES GENERAL. que se encuentra disponible para consulta en la página del Semanario Judicial de la Federación y que se acompaña anexa para pronta referencia.</t>
  </si>
  <si>
    <t>DA/259/2019 DE 24 DE JUNIO DE 2019</t>
  </si>
  <si>
    <t>DAHC/931/2019 DE 28 DE JUNIO DE 2019</t>
  </si>
  <si>
    <t>Con base en el Artículo 6 de la Constitución Política de los Estados Unidos Mexicanos, bajo los principios de interés general, máxima publicidad, mínima formalidad, sencillez, celeridad, suplencia de deficiencia y transparencia que inspiran la Ley Federal de Transparencia y Acceso a la Información Pública, solicito la información relacionada con Ernesto León Zempoaltecatl.</t>
  </si>
  <si>
    <t>DAHC/927/19 DE 27 DE JUNIO DE 2019</t>
  </si>
  <si>
    <t xml:space="preserve">Solicito que cumpla con lo señalado en el oficio UT/434/2019 relativo al Exp.:12c6/220919 y en consecuencia me envié digitalizado el legajo de información de la investigación que hizo la DFS respecto de Daniel Hernández Loza. Ya que ustedes por medio del oficio UT/434/2019 quedaron en enviármelo a más tardar el 31 de mayo del presente año y no me enviaron nada. Así que le pido que me envié la información que solicité y cumplan con lo señalado en el oficio anteriormente referido. Cabe señalar que, mencionaron que se integró un legajo de la investigación que hizo la DFS en contra Daniel Hernández Loza, a partir de la conformación de un expediente ficticio, así pue, CONFIRMARON QUE TIENE YA LA INFORMACIÓN QUE LES SOLICITE. </t>
  </si>
  <si>
    <t>DA/258/2019 DE 20 DE JUNIO DE JUNIO</t>
  </si>
  <si>
    <t>DA/272/2019 DE 01 DE JULIO DE 2019</t>
  </si>
  <si>
    <t>DA/233/2019 DE 30 DE MAYO DE 2019</t>
  </si>
  <si>
    <t>DAHC/974/2019 DE 02 DE JULIO DE 2019</t>
  </si>
  <si>
    <t>DAHC/2024/19 DE 08 DE JULIO DE 2019</t>
  </si>
  <si>
    <t>DAHC/1025/19 DE 08 DE JULIO DE 2019</t>
  </si>
  <si>
    <t>Buenas tardes, por este conducto solicito por favor para mi investigación la siguiente información del ARCHIVO GENERAL DE LA NACIÓN: Para los años 2008, 2009, 2010, 2011, 2012, 2013, 2014, 2015,2016, 2017 y 2018 el numero de plazas ocupadas, preferentemente abierto por mujeres y hombres; y De antemano agradezco su atención y quedo al pendiente de la información que amablemente me compartan. Miroslava Martínez. Saludos Cordiales.</t>
  </si>
  <si>
    <t>DA/275/2019 DE 02 DE JULIO DE 2019</t>
  </si>
  <si>
    <t>DA/262/2019 DE 25 DE JULIO DE 2019</t>
  </si>
  <si>
    <t>Solicito el listado de los integrantes de la Unidad de Transparencia o, en su caso, el área encargada de tramitar todo aquello relacionado con transparencia, acceso a la información, protección de datos personales y gobierno abierto (en lo sucesivo área). Lo anterior, se requiere desglosado o de la siguiente manera:-Nombre del servidor público- Cargo- Sueldo neto- Esquema de contratación o de relación laboral (puede ser: confianza, base, proveedor, etc.) – Correo electrónico Institucional- Funciones realizadas dentro de la Unidad de Transparencia o área- Antigüedad en el puesto Señalar si existen vacantes detallando el cargo, funciones, esquema de contratación o relación laboral y el sueldo neto. Solicito nombre del titular de la Unidad de Transparencia o área. Correo Institucional, antigüedad en el cargo. Asimismo, se solicita la dirección de las instalaciones de la Unidad de Transparencia o área.</t>
  </si>
  <si>
    <t>DAHC/706/2019 DE 14 DE MAYO DE 2019</t>
  </si>
  <si>
    <t>DSNA/0078/2019 DE 02 DE JULIO DE 2019</t>
  </si>
  <si>
    <t>Solicito copia certificada del convenio firmado entre el Archivo General de la Nación (AGN), la Universidad del Norte de Texas (UNT) en Denton y el CONACyT para la especialización de funcionarios del AGN en la UNT. Firmado entre los años 2015-2016.</t>
  </si>
  <si>
    <t>Cuanto gana AMLO</t>
  </si>
  <si>
    <t>DDI/DRNA/029/2019 DE 18 DE JUNIO DE 2019 ___________________ DSN/0081/2019 DE 03 DE JULIO DE 2019</t>
  </si>
  <si>
    <t>DAHC/1026/2019 DE 06 DE JULIO DE 2019</t>
  </si>
  <si>
    <t xml:space="preserve">DA/265/2019 DE 01 DE JULIO DE 2019  _______________  </t>
  </si>
  <si>
    <t>DAHC/1030/19 DE 08 DE JULIO DE 2019</t>
  </si>
  <si>
    <t>DSN/0082/2019 DE 03 DE JULIO DE 2019 ________________ DDI/DRNA/030//2019 DE 18 DE JUNIO DE 2019</t>
  </si>
  <si>
    <t>Solicito copia íntegra de a información que obra en sus expedientes, física o digital, sobre el Convenio General de Colaboración para la Armonización de la Ley General de Archivos.  Desde sus primeros registros a la fecha.</t>
  </si>
  <si>
    <t>¿como se establecen los valores primarios de las series documentales que se plasman en el cuadro general de clasificación y colocar un ejemplo? ¿cual es la diferencia entre un valor fiscal y un valor contable colocar un ejemplo?¿como se fijan los plazos de acceso de los documentos colocar un ejemplo?¿como se establece si un documento se elimina o se conservara?¿Ejemplo de un expediente tipo en formato pdf?¿Que es un estudio comparativo y dar un ejemplo? ¿Que es una serie complementaria y paralela?¿como se establecen los plazos de permanencia de cada serie documental en los archivos de tramite y concentración?¿a que se refieren cuando señalan "eliminar los ejemplares duplicados de cada serie"?¿que es un ejemplar en una serie documental?¿como se confecciona el cuadro de valoración y selección?¿que es la gestión de archivos?¿cuales son las acciones y estrategias que implementa la dsna para armonizar el marco normativo en materia archivística con la ley general de archivos?¿cual es el proceso paso a paso para conformar un cuadro general de clasificación archivística y catalogo de disposición?¿como han determinar políticas y procedimientos encaminados a la conservación de los acervos, coadyuvando a la institucionalización de los servicios archivísticos como instrumento de gobierno y rendición de cuentas proporcionar en pdf?</t>
  </si>
  <si>
    <t>¿solicito el perfil de puestos que requiere el AGN para la contratacion de jefes de departamento, subdirectores y directores de la dirección de recursos humanos y la dirección del sistema nacional de archivos y la Direccion de asuntos jurídicos?, asi mismo, ¿Cuáles son las funciones que realizan las tres direcciones?, ¿Cuál es la experiencia laboral, fomación academica- nombres, record de asistencia y cual es su salario de enero a junio de 2019 de todos los servidores públicos que trabajan en las tres direcciones? Proporcionar la estructura orgánica en formato pdf ¿cuantas personas tienen a su cargo las tres direcciones, especificar por subdirecciones y departamentos? de las personas que tienen a su cargo proporcionar el nombre, actividades que realizan, experiencia laboral y record de asistencia de enero a junio.</t>
  </si>
  <si>
    <t>Quiero saber si los Catálogos de Disposición Documental y los Cuadros Generales de Clasificación Archivista de las diferentes instituciones deben estar autorizados por sus respectivos Comités de Transparencia o en su caso el fundamento para que no pase por esta instancia normativa.</t>
  </si>
  <si>
    <t>QUIERO SABER QUE OFICIALES POLICIALES Y BAJO QUIEN ESTABAN A CARGO EN LA MATANZA DE TLATELOLCO DEL 2 DE OCTUBRE DE 1968</t>
  </si>
  <si>
    <t>Solicito el dictamen y acta de baja documental de las instituciones, dependencias, organismos, etc. que este 2019 han concluido su procedimiento de baja documental.</t>
  </si>
  <si>
    <t>Con fundamento en los artículos 6to de la Constitución Política de los Estados Unidos Mexicano y 36 de la Ley General de Archivos, solicito de la manera más atenta la consulta directa o mediante versión pública de la información relacionada con Rafael García Travesí en el acervo de la Dirección Federal de Seguridad que se resguarda en el Archivo General de la Nación (AGN) Para tal efecto doy los siguientes datos para la ubicación de la información: Acervo DFS , Serie sin número, Caja 390, expediente: 21-29A L. 1 del año de 1948.</t>
  </si>
  <si>
    <t>Solicito copias simples, en formato de versión pública, del expediente de la DFS e IPS que tenga este AGN sobre el C. Alejandro Gómez Maganda.</t>
  </si>
  <si>
    <t>Solicito copias simples, en formato de versión pública, del expediente de la DFS e IPS que tenga este AGN sobre el C. Ricardo Mestre Ventura, también conocido como Mestre El Anarquista.</t>
  </si>
  <si>
    <t>Solicito copias simples, en formato de versión pública, del expediente de la DFS e IPS que tenga este AGN sobre la C. Eunice Odio.</t>
  </si>
  <si>
    <t>Solicito copias simples, en formato de versión pública, del expediente de la DFS e IPS que tenga este AGN sobre la C. María Elena Hernández, también conocida como La Colorada.</t>
  </si>
  <si>
    <t>Solicito copias simples, en formato de versión pública, del expediente de la DFS e IPS que tenga este AGN sobre el C. Jesús Guerrero Galván.</t>
  </si>
  <si>
    <t>Solicito copias simples, en formato de versión pública, del expediente de la DFS e IPS que tenga este AGN sobre la C. Devaki Garro, también conocida como Devaki Garro Navarro o Deva Garro. Gracias.</t>
  </si>
  <si>
    <t>Solicito copias simples, en formato de versión pública, del expediente de la DFS e IPS que tenga este AGN sobre el C. Roberto Urbina, también conocido como Tito Urbina. Gracias.</t>
  </si>
  <si>
    <t xml:space="preserve">
SOLICITO POR ESTE MEDIO ME REMITA ÚLTIMO CONTRATO POR CONCEPTO DE CONTRATACIÓN DE SERVICIOS DE FUMIGACIÓN Y/O CONTROL DE PLAGAS CELEBRADO POR ESA DEPENDENCIA.</t>
  </si>
  <si>
    <t>1. Solicito el número total del personal institucional al 31 de octubre 2018, 30 de noviembre 2018 y 31 de enero 2019, distinguiendo por el régimen de contratación (a saber, confianza, base o sindicalizado, eventual, honorarios, otro) 2. Sobre la Unidad de Transparencia de la institución solicito la siguiente información: a. Nombre y cargo del titular de la Unidad de transparencia al 31 de octubre 2018, 30 de noviembre 2018 y 31 de enero 2019 b. Indicar si el responsable de las tareas sustantivas y cotidianas de la Unidad de Transparencia era el mismo que el titular de la Unidad de Transparencia al 31 de octubre 2018, 30 de noviembre 2018 y 31 de enero 2019 c. El total del personal asignado a la Unidad de Transparencia, así como su puesto y salario bruto al 31 de octubre 2018, 30 de noviembre 2018 y 31 de enero 2019</t>
  </si>
  <si>
    <t xml:space="preserve">
Solicito la versión pública de Pedro Ramírez Vazquez, Pedro Ramirez Campuzano, Javier Moreno Ovalle y Marcial Marciel que se encuentran en el Fondo de la Dirección Federal de Seguridad de 1968 a 1985.</t>
  </si>
  <si>
    <t>manual de procedimientos del tramite de baja documental en formato PDF asimismo solicito un estatus de los catalogos de disposición documental qua han ingresado al agn en los años 2002 a 2019 y señalar con que numero de dictamen fueron autorizados cuantos catalogos han sido negados, los motivos de negación del periodo de 2002 a 2019, colocar la fecha del oficio de negación total de asesorias archivistias impartidas sobre catalogos de disposición documental del periodo 2002 a 2019 y cuantas solicitudes de riesgo sanitario existen del periodo 2000 a 2019 cuales son las sanciones que tienen los servidores públicos cuando se siniestran los documentos en el archivo colocar articulo, fraccion y ley</t>
  </si>
  <si>
    <t xml:space="preserve">
Deseo saber el número de empleados que tuvo y tiene el Archivo General de la Nación, en los años 2015, 2016 y 2017, cual es su nombre y cargo, fecha de ingreso o en su caso baja, su salario, el área a la que estaban adscritos y la modalidad bajo la cual están o estaban contratados, incluidos los de base, confianza, honorarios u autsourcing.</t>
  </si>
  <si>
    <t>Solicito los inventarios de baja documental, con su oficio de Autorización de bajas documentales: solicitud, ficha prevaloración, declaratoria de prevaloración y bajas documentales autorizadas desde el año 2014 a la fecha, en caso de ser muchos una muestra de 20 entidades diferentes.</t>
  </si>
  <si>
    <t xml:space="preserve">
se solicita que se proporcione la información y documentación descrita documentado anexo.</t>
  </si>
  <si>
    <t xml:space="preserve">
Solicito la versión pública de Abal Medina Juan Manuel, Acosta Chaparro Escapite Mario Arturo, Acosta Ramos Victor, Adalid Mier Gonzalo Miguel y Adame Garza Manuel, que están en el fondo de la Dirección Federal de Seguridad.</t>
  </si>
  <si>
    <t>Solicito la versión pública de las Asociaciones Religiosas Evangélicas, que están en el fondo de la Dirección Federal de Seguridad.</t>
  </si>
  <si>
    <t>Versión pública de documentos sobre Luis Buñuel en el fondo de la Dirección Federal de Seguridad</t>
  </si>
  <si>
    <t>Con base en mi derecho a la información solicito conocer la cantidad de archivos que ha recibido el AGN tras la promulgación del decreto presidencial, que ordena a las dependencias a transferir al AGN, documentos ligados a persecuciones políticas y otros casos. Favor de detallar por fecha, institución y cantidad de documentos entregados.</t>
  </si>
  <si>
    <t>Solicito el nombre de TODOS los funcionarios públicos que se hayan incorporado a esa dependencia a partir del 30 de noviembre de 2018 a la fecha, requiriendo para ello lo siguiente: 1. Aquellos que ostenten un cargo de Director de Área o equivalente hasta el nivel de Titular del Sujeto Obligado, o con jerarquía de los grupos M a G según el Manual de Percepciones de los Servidores Públicos de las Dependencias y Entidades de la Administración Pública Federal vigente (si es aplicable). 2. Criterios y fundamento legal que motiven su contratación o asignación al puesto que ostenta. 3. Versión pública del curriculum vitae. 4. Remuneración bruta y neta que percibe.</t>
  </si>
  <si>
    <t>Solicito información respecto a la contratación de prestadores de servicios profesionales (PSP) o de honorarios del año 2018, y de manera separada la contratación de prestadores de servicios profesionales (psp) o de honorarios de enero del 2019 a la fecha, con los siguientes datos: Año Nombre Fecha de inicio de contrato Fecha de finalización del contrato Nivel de estudios Documento(s) con que acredita su escolaridad Actividades para las cuales fue contratado Lugar de adscripción (oficinas centrales o direcciones regionales) Entidad federativa donde se encuentra trabajando Honorarios: detallando monto bruto mensual, retenciones, monto neto mensual y monto bruto total del contrato Adicional elevo solicitud del: Nombre y cargo de los servidores públicos que intervinieron en cualquiera de las etapas del procedimiento de contratación de los prestadores de servicios profesionales y/o honorarios en el año 2018 y 2019, con los siguientes datos: Fecha, número de oficio y copia en PDF del oficio de petición de contratación y del oficio de autorización para contratación de los prestadores de servicios profesionales. Esta información se solicita en términos de la Ley General de Transparencia y Acceso a la Información Pública en sus artículos 1, 2, 4, 6, 7, 11, 12, 13, 15, 16, 17, 18, 19, 21, 22, 23, 24 y 25. Así como lo contenido en la Ley Federal de Transparencia y Acceso a la Información Pública en sus artículos 1, 2, 3, 5, 6, 7, 9, 10, 11, 12, 13, 15 y 16.</t>
  </si>
  <si>
    <t>Solicito copia en su versión pública de las fichas, oficios, memorandos, fotografías, recibos e informes que el Centro de Investigación y Seguridad Nacional generó sobre el escritor  Carlos Fuentes Macías, mejor conocido como Carlos Fuentes, elaborada entre los años de 1989 y 2012.</t>
  </si>
  <si>
    <t>DAHC/543/19 DE 26 DE ABRIL DE 2019</t>
  </si>
  <si>
    <t>Solicito copia en su versión pública de las fichas, oficios, memorandos, fotografías e informes que el Centro de Investigación y Seguridad Nacional generó sobre la escritora Elena Garro entre los años de 1989 y 1998</t>
  </si>
  <si>
    <t>DAHC/542/19 DE 26 DE ABRIL DE 2019</t>
  </si>
  <si>
    <t>Solicito copia en su versión pública de las fichas, oficios, memorandos, fotografías, recibos e informes que el Centro de Investigación y Seguridad Nacional (CISEN) generó sobre el escritor colombiano radicado en México Gabriel García Márquez entre los años de 1989 y 2017.</t>
  </si>
  <si>
    <t>Con base en mi derecho a la información, en versión pública, solicito conocer el número de denuncias, y/o quejas de acoso sexual y/o laboral por parte de trabajadores de la institución que se han interpuesto desde el 1 de diciembre de 2018 a la fecha. Favor de detallar fecha, lugar, tipo de denuncia y tipo de sanción al acusado.</t>
  </si>
  <si>
    <t>DGAA/032/2019 DE 16 DE ABRIL DE 2019</t>
  </si>
  <si>
    <t>Registró a un hijo en el Registro Civil, el 3 de septiembre de 1906 en el cuartel 1o. de Villa de Reyes, San Luis Potosí; según Acta de Nacimiento 415 a nombre de Gil Meléndez Chiquito. Cipriano Meléndez Segura, era miembro del ejército porfirista en ese año.</t>
  </si>
  <si>
    <t>DAHC/557/19 DE 29 DE ABRIL DE 2019</t>
  </si>
  <si>
    <t>Me gustaría consultar los expedientes relacionados con el término 'aftosa' contenidos en el archivo de la Dirección Federal de Seguridad (DFS), que actualmente se encuentra en la AGN. Soy un historiador profesional basado en la Universidad de Londres, que actualmente investiga la historia de esta enfermedad en las Américas.</t>
  </si>
  <si>
    <t>DAHC/742/19 DE 20 DE MAYO DE 2019</t>
  </si>
  <si>
    <t>1. Si existe cartografía referente al camino real Tepic-San Blas, actualmente municipio de Tepic, estado de Nayarit; y que en el siglo XIX comprendió el Séptimo Cantón del Estado de Jalisco.
2. Informe mediante plano (archivo digital PDF), el trazo del Camino Real Tepic-San Blas actualmente municipio de Tepic, estado de Nayarit; y que en el siglo XIX comprendió el Séptimo Cantón del Estado de Jalisco,  con coordenadas de ser posible con las especificaciones técnicas necesarias.
3. Informe la descripción o relatoria histórica de los puntos o localidades del trazo correspondiente.
4. Si cuentan con placas fotográficas alusivas al trazo y a la actividad de transito que se desarrollaba (enviar copia simple en archivo electrónico).
5. Señalar cual era el territorio  federal de Tepic a finales del siglo XIX y si las islas marias estaban comprendidas dentro del mismo.</t>
  </si>
  <si>
    <t>DAHC/558/19 DE 29 DE ABRIL DE 2019</t>
  </si>
  <si>
    <t>Solicito la versión púbica de Raymundo Riva Palacio Neri y de Julio Scherer García y de Julio Scherer Ibarra del Fondo Dirección Federal de Seguridad y del Instituto de Investigaciones Políticas y Sociales.</t>
  </si>
  <si>
    <t>DAHC/737/19 DE 20 DE MAYO DE 2019</t>
  </si>
  <si>
    <t>Expedientes de los siguientes personajes: Demetrio Vallejo, Boris Aleksandrovich Kazantsev, Seergeevich Leonov Nikolai, Vitali Korionov, Nikolai Aksemov, Mihjail Samoilov, Fidel Alejandro Castro Rus, Emilio Uranga y la CIA (Agencia Central de Inteligencia)</t>
  </si>
  <si>
    <t>DAHC/743/19 DE 20 DE MAYO DE 2019</t>
  </si>
  <si>
    <t>DAHC/559/19 DE 29 DE ABRIL DE 2019</t>
  </si>
  <si>
    <t>1.- Solicito copia simple en archivo pdf del archivo histórico de hacienda que obra dentro de sus archivos, específicamente lo siguiente Archivo General de la Nación/ Instituciones Coloniales/ Real Hacienda/ Archivo Histórico de Hacienda (008)/ Volumen 314/ Expediente 1 y 2.
2.- Solicito copia simple en archivo pdf, de planos que arrojen datos técnicos para su ubicación de las Exhaciendas de Chila, Cuata, Istapan, Lagunillas, Miravalles, San Jose del Conde, y las Varas</t>
  </si>
  <si>
    <t>Solicito la versión pública de Juan Rejano Porras (Legajo 1; Caja 317; 45 fojas; Años: 1955-1975.); Evelio Vadillo Martínez (Legajo 1; Caja 316; 7 fojas; Años: 08-16/11/1955.), que pertenecen al fondo de la Dirección Federal de Seguridad, y de Jorge Joseph Piedra (búsqueda entre 1952-1968).</t>
  </si>
  <si>
    <t>DAHC/744/19 DE 20 DE MAYO DE 2019</t>
  </si>
  <si>
    <t>Solicito copia en su versión pública de las fichas, oficios, memorandos, fotografías e informes que el Centro de Investigación y Seguridad Nacional generó sobre Enrique Krauze Kleinbort  entre los años 1985 a 2019</t>
  </si>
  <si>
    <t>DAHC/541/19 DE 26 DE ABRIL DE 2019</t>
  </si>
  <si>
    <t>Solicito copia en su versión pública de las fichas, oficios, memorandos, fotografías e informes que el Centro de Investigación y Seguridad Nacional generó sobre Vicente Rojo Almazán entre los años 1985 a 2019</t>
  </si>
  <si>
    <t>Solicito copia en su versión pública de las fichas, oficios, memorandos, fotografías e informes que el Centro de Investigación y Seguridad Nacional generó sobre Vicente Rojo Almazán, entre los años 1985 a 2019</t>
  </si>
  <si>
    <t>Muy amablemente solicito su apoyo para soportar mi investigación sobre los temas de identificación en programas sociales y sus perspectivas 2019-2039.
Anexo encontraran una carta que preparé a la licenciada Salma Jalife (SCT) y Jorge Arreola (SE), con la intención de conseguir sus recomendaciones en relación a la manera en que se vinculan los beneficiarios reales de los programas sociales y la oportunidad que existe de ahorros, al incorporar una base de datos única, central.
Desafortunadamente en otros países ya se permite a la iniciativa privada participar en parte de los roles clave de la identidad digital, pero en México, no es claro, si existe un programa de innovación, y como podemos participar aquellos que tenemos experiencia en el ramo. 
 El motivo de mi solicitud es conocer el número de personas que por entidad han sido beneficiadas de los programas sociales en los 6 años anteriores y los planes para la cuarta transformación.
Soy un Mexicano comprometido con su país que busca ayudar en su ámbito de influencia. Ojalá pueda obtener su comprensión, apoyo.</t>
  </si>
  <si>
    <t>DAHC/745/19 DE 20 DE MAYO DE 2019</t>
  </si>
  <si>
    <t>Versión pública de Humberto Moreira Valdés, serie IPS, legajo 1, caja 133, fojas 2, 1984, revisado en 2018.</t>
  </si>
  <si>
    <t>Solicito la versión pública de Joaquín Hernández Galicia del Fondo Dirección Federal de Seguridad, de 1970 a 1985. Fue Secretarío General del Sindicato de Trabajadores de PEMEX, nacido en Tamaulipas</t>
  </si>
  <si>
    <t>DAHC/746/19 DE 20 DE MAYO DE 2019</t>
  </si>
  <si>
    <t>Solicito a la dependencia el acceso a consulta directa de las siguientes versiones públicas, todas del Fondo Gobernación, Serie Dirección Federal de Seguridad (DFS): 
MOVIMIENTO DE ACCION REVOLUCIONARIA (MAR), Legajo 1 de 14, Caja 79
MOVIMIENTO DE ACCION REVOLUCIONARIA (MAR), Legajo 2 de 14, Caja 80
MOVIMIENTO DE ACCION REVOLUCIONARIA (MAR), Legajo 3 de 14, Caja 80
MOVIMIENTO DE ACCION REVOLUCIONARIA (MAR), Legajo 4 de 14, Caja 80
MOVIMIENTO DE ACCION REVOLUCIONARIA (MAR), Legajo 5 de 14, Caja 80
MOVIMIENTO DE ACCION REVOLUCIONARIA (MAR), Legajo 6 de 14, Caja 81
MOVIMIENTO DE ACCION REVOLUCIONARIA (MAR), Legajo 7 de 14, Caja 81
MOVIMIENTO DE ACCION REVOLUCIONARIA (MAR), Legajo 8 de 14, Caja 81
MOVIMIENTO DE ACCION REVOLUCIONARIA (MAR), Legajo 9 de 14, Caja 81
MOVIMIENTO DE ACCION REVOLUCIONARIA (MAR), Legajo 10 de 14, Caja 82
MOVIMIENTO DE ACCION REVOLUCIONARIA (MAR), Legajo 11 de 14, Caja 82
MOVIMIENTO DE ACCION REVOLUCIONARIA (MAR), Legajo 12 de 14, Caja 82
MOVIMIENTO DE ACCION REVOLUCIONARIA (MAR), Legajo 13 de 14, Caja 82
MOVIMIENTO DE ACCION REVOLUCIONARIA (MAR), Legajo 14 de 14, Caja 82
DOCUMENTOS DONDE SE CITA AL MOVIMIENTO DE ACCION REVOLUCIONARIA (MAR), Legajo 1, Caja 82
Agradezco la atención y espero favorable respuesta.
Cordial saludo.</t>
  </si>
  <si>
    <t>DAHC/747/19 DE 20 DE MAYO DE 2019</t>
  </si>
  <si>
    <t>Con base en mi derecho a la información, en versión pública y en hoja simple, solicito cualquier expediente o documento que cuentan sobre Víctor Iturbe "El Pirulí". Muchas gracias</t>
  </si>
  <si>
    <t>DAHC/748/19 DE 20 DE MAYO DE 2019</t>
  </si>
  <si>
    <t>Con base en mi derecho a la información, en versión pública y en hoja simple, solicito cualquier expediente o documento que cuentan sobre Rafael Valentín Trujillo Gazcón, conocido como "Valentín Trujillo". Muchas gracias</t>
  </si>
  <si>
    <t>DAHC/712/19 DE 15 DE MAYO DE 2019</t>
  </si>
  <si>
    <t>Con base en mi derecho a la información, en versión pública y en hoja simple, solicito cualquier expediente o documento que cuentan sobre María de Lourdes Rojo e Incháustegui, conocida como "María Rojo". Muchas gracias</t>
  </si>
  <si>
    <t>DAHC/749/19 DE 20 DE MAYO DE 2019</t>
  </si>
  <si>
    <t>Con base en mi derecho a la información, en versión pública y en hoja simple, solicito el expediente o cualquier documento que cuente sobre Alexandra Acimovic Popovic, más conocida como "Sasha Montenegro". Gracias</t>
  </si>
  <si>
    <t>Con base en mi derecho a la información, en versión pública y en hoja simple, solicito el expediente o cualquier documento que cuente sobre Rossy Mendoza, nombre artístico de María del Rosario Mendoza, más conocida como "Rossy Mendoza". Gracias</t>
  </si>
  <si>
    <t>Por este medio, muy atentamente les solicito me proporcione listados en los cuales me indique cuales fueron las Instituciones y/o dependencias que obtuvieron la validación de su Catálogo de Disposición Documental en los años de 2018 y lo que va de 2019.  Así mismo le solicito que también me sea proporcionado otro listado en el cual me indique cuales fueron las Instituciones y/o Dependencias que ingresaron su Catálogo de Disposición Documental pero que no les fue validado dicho instrumento de control.</t>
  </si>
  <si>
    <t>DSN/0069/2019 DE 09 DE MAYO DE 2019</t>
  </si>
  <si>
    <t>DAHC/751/19 DE 20 DE MAYO DE 2019</t>
  </si>
  <si>
    <t>DAHC/754/19 DE 20 DE MAYO DE 2019</t>
  </si>
  <si>
    <t>DAHC/752/19 DE 20 DE MAYO DE 2019</t>
  </si>
  <si>
    <t>DAHC/755/19 DE 20 DE MAYO DE 2019</t>
  </si>
  <si>
    <t xml:space="preserve">Solicito lo siguiente: Expediente DFS Bruno Pagliai 422 AGN/DFS (Febrero 15, 1971) Expediente DFS Romulo OFarril Jr Expediente DFS Juan Sánchez Navarro  Expediente DFS Juan Sánchez Navarro </t>
  </si>
  <si>
    <t>Solicito versión pública del Frente Popular Anticomunista Mexicano con número de caja 289, que se integra por 33 fojas, que se encuentra en la Dirección Federal de Seguridad.</t>
  </si>
  <si>
    <t>Información sobre las actividades del General Joaquin Solano Chagoya (operaciones en las que participó, posiciones que ocupó etcétera), en el estado de Guerrero y Oaxaca entre 1970 y 1980.</t>
  </si>
  <si>
    <t>Información sobre las operaciones militares, policiales y de acción social llevadas a cabo en la localidad El Quemado, del municipio de Atoyac de Alvarez, Guerrero, entre 191 y 1975.</t>
  </si>
  <si>
    <t>DA/186/2019 DE 26 DE ABRIL DE 2019</t>
  </si>
  <si>
    <t>DAHC/763/19 DE 21 DE MAYO DE 2019</t>
  </si>
  <si>
    <t>DAHC/764/19 DE 21 DE MAYO DE 2019</t>
  </si>
  <si>
    <t>DAHC/765/19 DE 21 DE MAYO DE 2019</t>
  </si>
  <si>
    <t>DAHC/736/19 DE 17 DE MAYO DE 2019</t>
  </si>
  <si>
    <t>DAHC/625/19 DE 06 DE MAYO DE 2019</t>
  </si>
  <si>
    <t>DAHC/767/19 DE 21 DE MAYO DE 2019</t>
  </si>
  <si>
    <t>Quiero que me entregue por favor una copia del inventario que tiene su dependencia sobre las obras inconclusas y abandonadas comentó el presidente en su informe de 100 días de gobierno</t>
  </si>
  <si>
    <t>Solicito la versión pública de las personas, organizaciones y movimientos sociales, así como la lista de expedientes pertenecientes al Fondo Dirección Federal de Seguridad, que se encuentran en el documento adjunto.</t>
  </si>
  <si>
    <t>Con base en mi derecho a la información, en versión pública y en hoja simple, solicito conocer cualquier expediente o documento que se encuentre en la institución relacionado con el movimiento feminista.</t>
  </si>
  <si>
    <t>Con base en mi derecho a la información, en versión pública y en hoja simple, solicito conocer cualquier expediente o documento que se encuentre en la institución relacionado con el homosexual y/o LGTBI. Se destaca que estos datos pueden ser de cualquier año, no necesariamente del actual. Gracias.</t>
  </si>
  <si>
    <t>Con base en mi derecho a la información, en versión pública y en hoja simple, solicito conocer cualquier expediente o documento que se encuentre en la institución relacionado con la selección de futbol mexicana. Se destaca que estos datos pueden ser de cualquier año, no necesariamente del actual. Gracias.</t>
  </si>
  <si>
    <t>Con base en mi derecho a la información, en versión pública y en hoja simple, solicito conocer cualquier expediente o documento que se encuentre en la institución relacionado con Pedro Infante. Se destaca que estos datos pueden ser de cualquier año, no necesariamente del actual. Gracias.</t>
  </si>
  <si>
    <t>Con base en mi derecho a la información, en versión pública y en hoja simple, solicito conocer cualquier expediente o documento que se encuentre en la institución relacionado con Diego Fernández de Cevallos. Se destaca que estos datos pueden ser de cualquier año, no necesariamente del actual. Gracias.</t>
  </si>
  <si>
    <t>DA/187/2019 DE 26 DE ABRIL DE 2019</t>
  </si>
  <si>
    <t>DAHC/581/19 DE 30 DE ABRIL DE 2019</t>
  </si>
  <si>
    <t>DA/182/2019 DE 25 ABRIL DE 2019</t>
  </si>
  <si>
    <t>DDI/DRNA/025/2019 DE 02 DE MAYO DE 2019</t>
  </si>
  <si>
    <t>DAHC/769/19 DE 21 DE MAYO DE 2019</t>
  </si>
  <si>
    <t>DAHC/768/19 DE 21 DE MAYO DE 2019</t>
  </si>
  <si>
    <t>Con base en mi derecho a la información, en versión pública y en hoja simple, solicito conocer cualquier expediente o documento que se encuentre en la institución relacionado con los reyes de España. Se destaca que estos datos pueden ser de cualquier año, no necesariamente del actual. Gracias.</t>
  </si>
  <si>
    <t>La información solicitada en el archivo adjunto.</t>
  </si>
  <si>
    <t>He de agradecer se sirvan proporcionar los 63 documentos escritos por elementos que pertenecieron a la Dirección Federal de Seguridad, y que el Archivo General de la Nación dio a conocer, con motivo de la desclasificación del expediente del presidente López Obrador, escritos por elementos que pertenecieron a la Dirección Federal de Seguridad, antecesora del Cisen.</t>
  </si>
  <si>
    <t>Solicito atentamente el número de personal asignado a cursos de capacitación a instituciones de todos los órdenes de gobierno.
Información del número total de cursos impartido a instituciones en los años 2018 y 2019 (marzo).</t>
  </si>
  <si>
    <t xml:space="preserve">Solicito su apoyo a fin de remitir por este medio, los lineamientos internos que realiza esa institución para realizar las actividades en materias de archivos. Dichos lineamientos se solicita que contengan si se requiere por ejemplo el foliado, cocido de expedientes, etcétera. </t>
  </si>
  <si>
    <t>Solicito la versión pública de la Federación de Estudiantes Universitarios Sinaloenses (FEUS) del periodo de 1947 a 1975; de la Casa del Estudiante "Rafael Buelna" de Culiacán, Sinaloa del periodo de 1967 a 1974; de la Universidad Autónoma de Sinaloa de los años 1964 a 1975; de la Policía Estatal de Sinaloa de los años 1971 a 1975; de José Camilo Valenzuela Fierro de los años 1969 a 1975; de Eleazar Salinas Olea de los años 1969 a 1975 y, por último, de Audómar Ahumada Quintero de los años 1967 a 1975, cuya información pudiera estar en el fondo de la Dirección Federal de Seguridad (DFS) o de la Dirección General de Investigaciones Políticas y Sociales (DGIPS).</t>
  </si>
  <si>
    <t>Solicito el acceso a mi carpeta de datos personales del fondo de la Dirección Federal de Seguridad a nombre de Jorge Palma y Meza León</t>
  </si>
  <si>
    <t>DAHC/778/19 DE 22 DE MAYO DE 2019</t>
  </si>
  <si>
    <t>DAHC/779/19 DE 22 DE MAYO DE 2019</t>
  </si>
  <si>
    <t xml:space="preserve">Solicito acceso para consultar el expediente de Rubén Figueroa Figueroa, cuyo expediente se localiza con los siguientes datos:  RUBÉN FIGUEROA FIGUEROA/DFS/1/17/375/1974-1978/2007 </t>
  </si>
  <si>
    <t xml:space="preserve">Hago referencia al artículo décimo sexto transitorio del DECRETO por el que se expide la Ley General de Archivos, publicado en el Diario Oficial de la Federación el día 15 de junio de 2018 que, a la letra, dice: 'Décimo Sexto. Las disposiciones reglamentarias derivadas de esta Ley deberán ser expedidas por el Ejecutivo Federal en un plazo no mayor a ciento ochenta días naturales, contados a partir de la entrada en vigor del presente Decreto.'  Al respecto, de manera respetuosa, solicito al Archivo General de la Nación (AGN) la información siguiente:  PRIMERO.- Requiero saber si existe en poder del AGN alguna iniciativa, propuesta, borrador, versión preliminar o cualquiera que sea el nombre con el que se designe, del "Reglamento de la Ley Federal de Archivos" y/o de las disposiciones reglamentarias derivadas de esa Ley, a que se refiere el artículo décimo sexto transitorio mencionado.  SEGUNDO.- En caso de que sí exista, atentamente solicito una copia del citado Reglamento o Disposiciones Reglamentarias.  Anticipadamente agradezco su atención. </t>
  </si>
  <si>
    <t>Favor de indicar si existe un decreto presidencial u otro documento administrativo mediante el cual se determinó la obligatoriedad de la vacunación contra la viruela en México expedido en la década de 1920 a 1930,
de igual forma indicar si existe un decreto de creación del Instituto Bacteriológico Nacional (1900 a 1910)
De resultar afirmativo favor de incluir una copia del documento, y en caso negativo agradeceré se oriente sobre la posible ubicación de los documentos mencionados.
gracias</t>
  </si>
  <si>
    <t>Solicito las agenda, resúmenes, minutas de trabajo de entrevistas y bitácoras de las entrevistas o audiencias realizadas por los Secretario de Gobernación desde 1970 a 1990.</t>
  </si>
  <si>
    <t xml:space="preserve">Con base en mi derecho a la información y en versión pública solicito cualquiera expediente y/o documento que esté Centro tenga, de cualquier año, de Carlos Imaz Gispert. Gracias   Gracias </t>
  </si>
  <si>
    <t>DTI/068/2019 DE 02 DE MAYO DE 2019</t>
  </si>
  <si>
    <t>DTI/067/2019 DE 02 DE MAYO DE 2019</t>
  </si>
  <si>
    <t>Solicito el catalogo de datos abiertos de esa institución y saber que otros datos a  integrado gradualmente a partir de su conformación hasta esta fecha, lo anterior de acuerdo a la Guía de Implementación de la Política de Datos Abiertos.</t>
  </si>
  <si>
    <t>Solicito el programa de digitalización que se tiene penado llevar a cabo este año en esa Institución</t>
  </si>
  <si>
    <t>DSN/0070/2019 DE 29 DE MAYO DE 2019</t>
  </si>
  <si>
    <t>DAHC/713/19 DE 15 MAYO DE 2019</t>
  </si>
  <si>
    <t>DAHC/797/19 DE 28 DE MAYO DE 2019</t>
  </si>
  <si>
    <t>DAHC/806/19 DE 30 DE MAYO DE 2019</t>
  </si>
  <si>
    <t xml:space="preserve">Cadena Política solicita conocer ¿Cuál es el grado académico de cada uno de los integrantes del gabinete del gobernador Alfredo Del Mazo Maza? </t>
  </si>
  <si>
    <t>Solicito los manuales, procedimientos y formularios para llevar a cabo bajas documentales. Así mismo, solicito el expediente, en versión pública, de la última baja documental realizada y/o supervisada por el archivo general de la nación.</t>
  </si>
  <si>
    <t>Deseo obtener una copia de:
La LEY DEL DERECHO DE AUTOR DE 1947 
Una copia de la adhesión al convenio de Berna del 9 de Mayo de 1967
Una copia de la LEY DEL DERECHO DE AUTOR DE 1996.</t>
  </si>
  <si>
    <t>solicito la versión pública de la universidad de guadalajara que se haya conformado con los documentos de la DFS e IPS</t>
  </si>
  <si>
    <t>Se solicita copia en versión pública del expediente  generado por la entonces Dirección Federal  de Seguridad de Manuel Díaz Cid  (11 de noviembre de 1938 - 7 de septiembre de 2018).
Por expediente se entiende, cualquier reporte, dato  asociado, mención, etcétera.</t>
  </si>
  <si>
    <t xml:space="preserve">DAHC/785/19 DE 23 DE VMAYO DE 2019 </t>
  </si>
  <si>
    <t>DAHC/786/19 DE 23 DE MAYO DE 2019</t>
  </si>
  <si>
    <t>Solicito el expediente de la poetisa Blanca Luz Brum de la Dirección Federal de Seguridad y de la Dirección General de Investigaciones Políticas y Sociales.</t>
  </si>
  <si>
    <t>Soy alumna de la UNAM y estoy realizando mi tesis, pido me proporcionen por favor,  los datos siguientes a partir del año 1998 al año 2018  de :
-Capital público nacional 
-Capital privado nacional
-Ingresos nacionales
-Renta nacional</t>
  </si>
  <si>
    <t>Solicito, en apego al Recurso de Revisión RRA 4099/19, los avances de las Reglas de Operación del Grupo Interdisciplinario de esa dependencia.</t>
  </si>
  <si>
    <t>Solicito saber con que procesos automatizados que permitan el manejo de los fondos documentales cuenta el Archivo General de la Nación</t>
  </si>
  <si>
    <t>Requiero conocer el documento donde se especifique como se ha llevado a cabo la coordinación de los procesos archivisticos  para  la difusión y consulta en linea  de los fondos con los que cuenta ese archivo</t>
  </si>
  <si>
    <t>La información solicitada:la correspondencia entre Emiliano Zapata y Francisco Villa</t>
  </si>
  <si>
    <t>DTI/072/2019 DE 06 DE MAYO DE 2019</t>
  </si>
  <si>
    <t>DTI/077/2019 DE 09 DE MAYO DE 2019</t>
  </si>
  <si>
    <t>Solicito conocer el documento donde se desglosen los procesos de digitalización de los documentos históricos que ese archivo ha llevado a cabo de acuerdo a cada uno de los Programas Anuales de Trabajo (PADA) que se han formalizado durante los años 2012 a 2019. Así mismo solicito los resultados que se han obtenido derivado de esos procesos de digitalización describiendo las actividades que se llevaron a cabo en un documento desglosado por mes y año en donde se observe el avance que fue teniendo el proceso y si al final se cumplió con las metas o los compromisos que se hayan reportado ante la Secretaría de la Función Pública como indicadores.</t>
  </si>
  <si>
    <t>inmuebles protegidos del centro historico de la ciudad de mexico</t>
  </si>
  <si>
    <t>Información relacionada acerca de los gastos que se realizan en el mantenimiento y restauración de los documentos que se tienen en resguardo en el AGN</t>
  </si>
  <si>
    <t>Con base en mi derecho a la información y en versión pública solicito cualquier expediente y/o documento que haya en el AGN sobre Germán Valdés "Tin Tan". Gracias</t>
  </si>
  <si>
    <t>Solicito saber el costo de las pipas adquiridas por PEMEX ante el des-abasto que hubo de gasolina en meses pasados.</t>
  </si>
  <si>
    <t>DAHC/822/19 DE 03 DE JUNIO DE 2019</t>
  </si>
  <si>
    <t>DTI/087/2019 DE 17 DE MAYO DE 2019</t>
  </si>
  <si>
    <t>Planos topográficos del poblado de Tabuco en Tuxpan, Vercaruz en los años 1939-1946. al igual que del año 2001 y el más actualizado. 
Los datos de dotación del poblado de Tabuco en Tuxpan, Vercaruz.
Acceso al expediente referente a la resolución sobre dotación del ejeido al poblado de Tabuco en Tuxpan, Vercaruz. Se inció con un escrito de fecha 9 de abril 1939 dirijido al Gobienro del Estado respecto a la dotación de ejidos. 
Turnada la solicitud a la comisión Agraria Mixta por medio de publicación en el periódico fecha: 24 junio de 1939. 
El dictamen se realizó el 5 de agosto.  el día 8 de Agosto de 1949 el Gobernador dictó el fallo.</t>
  </si>
  <si>
    <t>Solicito el inventario de los documentos que esa Institución digitalizó en el año 2012 como una obligación de preservar los documentos.</t>
  </si>
  <si>
    <t>Solicito el programa de digitalización del año 2012 que esa Institución elaboró. Así mismo solicito saber si se cumplió con los compromisos previstos en dicho programa, de lo contrario explicar en que porcentaje se cumplió y como se solventaron esas faltas.</t>
  </si>
  <si>
    <t>DTI/103/2019 DE 24 DE MAYO DE 2019</t>
  </si>
  <si>
    <t>DTI/672/2019 DE 17 DE MAYO DE 2019</t>
  </si>
  <si>
    <t>Solicito el inventario de los documentos que esa Institución digitalizó en el año 2013 como una obligación de preservar los documentos.</t>
  </si>
  <si>
    <t>DTI/102/2019 DE 24 DE MAYO DE 2019</t>
  </si>
  <si>
    <t>Solicito el programa de digitalización del año 2013 que esa Institución elaboró. Así mismo solicito saber si se cumplió con los compromisos previstos en dicho programa, de lo contrario explicar en que porcentaje se cumplió y como se solventaron esas faltas.</t>
  </si>
  <si>
    <t>Solicito el programa de digitalización del año 2014 que esa Institución elaboró. Así mismo solicito saber si se cumplió con los compromisos previstos en dicho programa, de lo contrario explicar en que porcentaje se cumplió y como se solventaron esas faltas.</t>
  </si>
  <si>
    <t>Solicito el programa de digitalización del año 2015 que esa Institución elaboró. Así mismo solicito saber si se cumplió con los compromisos previstos en dicho programa, de lo contrario explicar en que porcentaje se cumplió y como se solventaron esas faltas.</t>
  </si>
  <si>
    <t>Solicito el programa de digitalización del año 2017 que esa Institución elaboró. Así mismo solicito saber si se cumplió con los compromisos previstos en dicho programa, de lo contrario explicar en que porcentaje se cumplió y como se solventaron esas faltas.</t>
  </si>
  <si>
    <t>Solicito el programa de digitalización del año 2016 que esa Institución elaboró. Así mismo solicito saber si se cumplió con los compromisos previstos en dicho programa, de lo contrario explicar en que porcentaje se cumplió y como se solventaron esas faltas.</t>
  </si>
  <si>
    <t>Solicito el programa de digitalización del año 2018 que esa Institución elaboró. Así mismo solicito saber si se cumplió con los compromisos previstos en dicho programa, de lo contrario explicar en que porcentaje se cumplió y como se solventaron esas faltas.</t>
  </si>
  <si>
    <t>El documento titulado: 
Temas de atención prioritaria para el arranque de la administración 2018.</t>
  </si>
  <si>
    <t xml:space="preserve">actividades_de_la_institución </t>
  </si>
  <si>
    <t>DTI/071/2019 DE 06 DE MAYO DE 2019</t>
  </si>
  <si>
    <t>DTI/070/2019 DE 06 DE MAYO DE 2019</t>
  </si>
  <si>
    <t>Requiero conocer cual es la infraestructura tecnológica que ese archivo tiene o usa par resguardar la información electrónica (documentos históricos digitalizados) . ¿Desde cuando la implemento? ¿cual utilizaba anteriormente y desde que fecha fue el cambio? ¿si es que hubo un cambio por que fue? ¿dicha infraestructura es propiedad del archivo o se encuentra arrendada? ¿que capacidad tiene para resguardar la información electrónica?, ¿a que porcentaje de su capacidad se encuentra? ¿como se ha ido saturando a partir de cuando se implemento, desglosar por mes y año? ¿que resultados ha tenido? ¿como se encuentra organizada?. Enviar documento donde se desglose la matriz de información que contiene e informar por año que documentos se han ido incorporando y en que sistemas se pueden consultar. Gracias</t>
  </si>
  <si>
    <t>DA/196/2019 DE 08 DE MAYO DE 2019</t>
  </si>
  <si>
    <t>DTI/101/2019 DE 24 DE MAYO DE 2019</t>
  </si>
  <si>
    <t>DTI/100/2019 DE 24 DE MAYO DE 2019</t>
  </si>
  <si>
    <t>DTI/092/2019 DE 17 DE MAYO DE 2019</t>
  </si>
  <si>
    <t>DTI/099/2019 DE 24 DE MAYO DE 2019</t>
  </si>
  <si>
    <t>DTI/091/2019 DE 17 DE MAYO DE 2019</t>
  </si>
  <si>
    <t>DTI/089/2019 DE 17 DE MAYO DE 2019</t>
  </si>
  <si>
    <t>DTI/085/2019 DE 17 DE MAYO DE 2019</t>
  </si>
  <si>
    <t>DTI/084/2019 DE 17 DE MAYO DE 2019</t>
  </si>
  <si>
    <t>DTI/083/2019 DE 17 DE MAYO DE 2019</t>
  </si>
  <si>
    <t>DTI/082/2019 DE 17 DE MAYO DE 2019</t>
  </si>
  <si>
    <t>DTI/081/2019 DE 17 DE MAYO DE 2019</t>
  </si>
  <si>
    <t>DTI/088/2019 DE 17 DE MAYO DE 2019</t>
  </si>
  <si>
    <t>DTI/094/2019 DE 21 DE MAYO DE 2019</t>
  </si>
  <si>
    <t>DTI/093/2019 DE 20 DE MAYO DE 2019</t>
  </si>
  <si>
    <t>DTI/095/2019 DE 24 DE MAYO DE 2019</t>
  </si>
  <si>
    <t>Solicito el programa de digitalización del año 2019 que esa Institución elaboró. Así mismo solicito saber si se cumplió con los compromisos previstos en dicho programa, de lo contrario explicar en que porcentaje se cumplió y como se solventaron esas faltas.</t>
  </si>
  <si>
    <t>Solicito el inventario de los documentos que esa Institución digitalizó en el año 2014 como una obligación de preservar los documentos.</t>
  </si>
  <si>
    <t>Solicito el inventario de los documentos que esa Institución digitalizó en el año 2015 como una obligación de preservar los documentos.</t>
  </si>
  <si>
    <t>Solicito el inventario de los documentos que esa Institución digitalizó en el año 2016 como una obligación de preservar los documentos.</t>
  </si>
  <si>
    <t>Solicito el inventario de los documentos que esa Institución digitalizó en el año 2017 como una obligación que tiene de preservar los documentos. Así mismo solicito el nombre de la persona que estaba como responsable de dicha actividad en ese momento, su curriculum vitae, cedula profesional y el perfil del puesto que ocupaba.</t>
  </si>
  <si>
    <t>Solicito el inventario de los documentos que esa Institución digitalizó en el año 2018 como una obligación que tiene de preservar los documentos. Así mismo solicito el nombre de la persona que estaba como responsable de dicha actividad en ese momento, su curriculum vitae, cédula profesional y el perfil del puesto que ocupaba.</t>
  </si>
  <si>
    <t>Solicito el inventario de los documentos que esa Institución ha digitalizado en lo que va del presente año. Así mismo solicito el nombre de la persona que esta como responsable de dicha actividad, su curriculum vitae, cedula profesional y el perfil del puesto que ocupa.</t>
  </si>
  <si>
    <t>Solicito el plan de mantenimiento de los sistemas informáticos que esa Institución tiene actualmente en operación.</t>
  </si>
  <si>
    <t>Solicito el documento que de cuenta de las actividades destinadas a la automatización de los archivos y a la gestión de documentos electrónicos que esa institución llevo a cabo en los años 2017 y 2018.</t>
  </si>
  <si>
    <t>Solicito el estudio que se haya hecho  para determinar las características técnicas para la adquisición e instalación de equipo de cómputo, periféricos, equipos de comunicaciones, servicios informáticos, accesorios y en general, equipos tecnológicos acordes a los necesidades de esa institución.</t>
  </si>
  <si>
    <t>PDP/092/2019 DE 27 DE MAYO DE 2019</t>
  </si>
  <si>
    <t>DTI/096/2019 DE 22 DE MAYO DE 2019</t>
  </si>
  <si>
    <t>DA/223/2019 DE 22 DE MAYO DE 2019</t>
  </si>
  <si>
    <t>DAHC/790/19 DE 24 DE MAYO DE 2019</t>
  </si>
  <si>
    <t>Solicito saber que sistemas de información, difusión, promoción, educación y canales de comunicación ha desarrollado esa INstitución para cumplir con su objeto.</t>
  </si>
  <si>
    <t>Solicito saber las acciones que se llevan a cabo para desarrollar, instrumentar y mantener la operación continua y correcta de todos los servicios informáticos e infraestructura tecnológica y de comunicaciones del Archivo General.</t>
  </si>
  <si>
    <t>De carácter informativo</t>
  </si>
  <si>
    <t>Solicito conocer dónde se encuentra el Decreto (autógrafo) de creación del penal de las Islas Marías, firmado por el presidente Porfirio Díaz. También, una imagen y copia certificada del documento.</t>
  </si>
  <si>
    <t>EXPEDIENTE DE MANUEL BARTLETT DÍAZ; ASÍ COMO EXPEDIENTES EN LOS QUE SE LE MENCIONE O CONTENGA INFORMACIÓN DE ÉL</t>
  </si>
  <si>
    <t>1.- ¿Cuánto se paga por el uso de las instalaciones en las conferencias matutinas del Presidente de la República, incluyendo cualquier material o renta o personal, de diciembre de 2018 a la fecha 10 de Mayo del año 2019? 2.- ¿En qué rubro del presupuesto está contemplado el gasto para las conferencias matutinas del presidente de la república? 3.- ¿Cuál es el costo total de cada conferencia matutina del presidente de la República? 4.- ¿Cuánto se ha gastado en publicidad para la presidencia de la república, de diciembre de 2018 a Mayo del año 2019? 5.- ¿Cuánto se ha pagado a los reporteros que asisten a la conferencia matutina del presidente de la república, de diciembre de 2018 a Mayo de 2019? 6.- ¿Qué medios de comunicación han sido invitados a cubrir las conferencias matutinas del presidente de la república?</t>
  </si>
  <si>
    <t>DA/209/2019 DE 20 DE MAYO DE 2019</t>
  </si>
  <si>
    <t>DA/221/2019 DE 22 DE MAYO DE 2019</t>
  </si>
  <si>
    <t>DA/222/2019 DE 22 DE MAYO DE 2019</t>
  </si>
  <si>
    <t>Con base en mi derecho a la información, y en versión pública, solicito conocer el número y nombre de asesores que tiene la institución, así como el salario mensual neto que tiene cada uno de los asesores, desde diciembre de 2018 a mayo de 2019. Gracias</t>
  </si>
  <si>
    <t>Con base en mi derecho a la información, solicito conocer el monto económico que la institución destino en celebraciones del Día de las Madres en 2019, así como copia de los contratos realizados con empresas y/o personas. Favor de detallar por fecha, lugar, concepto y monto.</t>
  </si>
  <si>
    <t>Secretaría de Desarrollo Social (SEDESOL).</t>
  </si>
  <si>
    <t>Quisiera saber el número de productores de Maguey Pulquero que hay en México y en promedio, cuántas hectáreas tiene cada productor.</t>
  </si>
  <si>
    <t>SOLICO SU APOYO EN LA BUSQUEDA DE MIS AÑOS TRABAJADOS EN UNA EMPRESA DEL AÑO 1973-1981, TRABAJE CON ESTA MISMA EMPRESA 16 AÑOS, PERO SOLO ME ESTAN HACIENDO VALIDO DEL AÑO 1982 AL 1989 ANTE EL IMSS, Y NECESITO RECUPERAR LOS AÑOS ANTERIORES PARA PODER PENSIONARME, LA EMPRESA ES CIA MEXICANA DE EXPLORACIONES, S.A. DE C.V. (REGIS PATRONAL 11022286. RIO BALSAS 101, COL. CAAUHTEMOC, MEXICO D.F.) MI NUMERO DE SEGURO SOCIAL 83735301190. COMENCE A TRABAJAR EN TABASCO AHI FUE DONDE FIRME POR PRIMERA VEZ. TUVE DERECHO ATENCION MEDICA ANTE IMSS, Y AHORA EL IMSS NO ENCUENTRA MI EXPEDIENTE DE ESTOS AÑOS.</t>
  </si>
  <si>
    <t>¿qué es lo que hacen en su trabajo?¿les gusta su trabajo?</t>
  </si>
  <si>
    <t>DA/237/2019 DE 30 DE MAYO DE 2019</t>
  </si>
  <si>
    <t>DAHC/857/2019 DE 10 DE JUNIO DE 2019</t>
  </si>
  <si>
    <t>DAHC/851/2019 DE 06 DE JUNIO DE 2019</t>
  </si>
  <si>
    <t>DAHC/861/2019 DE 10 DE JUNIO DE 2019</t>
  </si>
  <si>
    <t>DAHC/852/2019 DE 06 DE JUNIO DE 2019</t>
  </si>
  <si>
    <t>DDI/054/2019 DE 29 DE MAYO DE 2019</t>
  </si>
  <si>
    <t>Información recopilada por la Dirección Federal de Seguridad en torno a la Sociedad de Amigos de China Popular, encabezada por la Doctora Esther Chapa Tijerina,  y respecto a elementos de izquierda en el Barrio Chino de la Ciudad de México, para integrar un proyecto de Maestría en Historia en torno a la difusión, y elementos de difusión del maoismo en México entre las décadas de 1960 y 1970.  Considerando las referencias ofrecidas en un documento del Archivo General de la Nación consultado hace tiempo: Breve Sumario de Infiltración y Actividades de los Comunistas Chinos en México, enero 1971, de cuya información pueden haber  otros documentos que le profundicen dentro del acervo del Archivo General de la Nación, y por tener registrado dentro del acervo una versión pública respecto a la Doctora Esther Chapa Tijerina.</t>
  </si>
  <si>
    <t>Solicito a Usted lo siguiente:
1. Documento del expediente desclasificado del presidente Andres Manuel Lopez Obrador que abarca sus actividades políticas y de gobierno en el periodo de junio de 1979 a septiembre de 1983. 
Gracias</t>
  </si>
  <si>
    <t>SE REMITE EN ARCHIVO ELECTRÓNICO</t>
  </si>
  <si>
    <t>Copias de los expedientes relacionados con Manuel Buendía y Miguel Ángel Granados Chapa que estuvieron resguardados en las galerías 1 y 2.</t>
  </si>
  <si>
    <t>Informe de resultados del PADA EL CUAL DEBERA DE TENER  1)CONTROL DE CAMBIOS Y GESTION DE RIESGOS  2)ACTIVIDADES REALIZADAS, RESULTADOS OBTENIDOS Y ACTIVIDADES POR REALIZAR</t>
  </si>
  <si>
    <t>DAHC/825/19 DE 03 DE JUNIO DE 2019</t>
  </si>
  <si>
    <t>DAHC/858/19 DE 10 DE JUNIO DE 2019</t>
  </si>
  <si>
    <t>SOP/0133/2019 DE 17 DE JUNIO DE 2019</t>
  </si>
  <si>
    <t>DAHC/823/19 DE 03 DE JUNIO DE 2019</t>
  </si>
  <si>
    <t>DDI/DRNA/026/2019 DE 29 DE MAYO DE 2019</t>
  </si>
  <si>
    <t xml:space="preserve">directorio del Registro Agrario Mexicano, RAM </t>
  </si>
  <si>
    <t>Solicito Acceso a la Información documental que dé cuenta de los expedientes de la Dirección Federal de Seguridad y la Dirección General de Investigaciones Políticas y Sociales sobre Guillermo Sanders Roldán (mi abuelo paterno) en versión pública.</t>
  </si>
  <si>
    <t>Con base en el artículo 6to de la Constitución Política de los Estados Unidos Mexicanos solicito: 
Toda la información relacionada con Carlos Morales García alias El Pelacuas existente en el acervo de la Dirección Federal de Seguridad resguardado en el Archivo General de la Nación.</t>
  </si>
  <si>
    <t>Lista de prestaciones otorgadas en 2019 a personal de confianza y Argumento Legal para ser otorgados</t>
  </si>
  <si>
    <t>Quisiera obtener una copia completa del original de  los Tratados de Bucareli  con todos los anexos, compromisos extraoficiales del gobierno de Álvaro Obregón y cuales de estos siguen vigentes a la fecha, así como el plan del gobierno federal respecto a la renovación o revocación de los citados tratados?</t>
  </si>
  <si>
    <t>DAHC/862/19 DE 10 DE JUNIO DE 2019</t>
  </si>
  <si>
    <t>DAHC/831/19 DE 03 DE JUNIO DE 2019</t>
  </si>
  <si>
    <t>dónde se encuentran los archivos del caso colosio</t>
  </si>
  <si>
    <t>Con base en el artículo 6to de la Constitución Política de los Estados Unidos Mexicanos solicito: 
Toda la información relacionada con Salvatore Giancana, también conocido como Sam Giancana existente en el acervo de la Dirección Federal de Seguridad resguardado en el Archivo General de la Nación.</t>
  </si>
  <si>
    <t>DAHC/860/19 DE 10 DE JUNIO DE 2019</t>
  </si>
  <si>
    <t>DAHC/922/19 DE 25 DE JUNIO DE 2019</t>
  </si>
  <si>
    <t>DDI/DRNA/028/2019 DE 07 DE JUNIO DE 2019</t>
  </si>
  <si>
    <t>DAHC/924/19 DE 26 DE JUNIO DE 2019</t>
  </si>
  <si>
    <t>DAHC/925/19 DE 26 DE JUNIO DE 2019</t>
  </si>
  <si>
    <t>DAHC/926/19 DE 26 DE JUNIO DE 2019</t>
  </si>
  <si>
    <t>DAHC/903/19 DE 14 DE JUNIO DE 2019</t>
  </si>
  <si>
    <t>DAHC/895/19 DE 13 DE JUNIO DE 2019</t>
  </si>
  <si>
    <t>DAHC/896/19 DE 13 DE JUNIO DE 2019</t>
  </si>
  <si>
    <t>DAHC/894/19 DE 13 DE JUNIO DE 2019</t>
  </si>
  <si>
    <t>DSN/0076/2019 DE 14 DE JUNIO DE 2019</t>
  </si>
  <si>
    <t>DAHC/909/19 DE 14 DE JUNIO DE 2019</t>
  </si>
  <si>
    <t>DAHC/897/19 DE 13 DE JUNIO DE 2019</t>
  </si>
  <si>
    <t>DAHC/911/19 DE 14 DE JUNIO DE 2019</t>
  </si>
  <si>
    <t>DA/253/2019 DE 17 DE JUNIO DE 2019</t>
  </si>
  <si>
    <t>DAHC/985/19 DE 04 DE JUNIO DE 2019</t>
  </si>
  <si>
    <t>DAHC/1000/19 DE 05 DE JUNIO DE 2019</t>
  </si>
  <si>
    <t>DAHC/1001/19 DE 05 DE JUNIO DE 2019</t>
  </si>
  <si>
    <t>DAHC/1002/19 DE 05 DE JUNIO DE 2019</t>
  </si>
  <si>
    <t>DAGC/991/19 DE 04 DE JULIO DE 2019</t>
  </si>
  <si>
    <t>DAGC/996/19 DE 04 DE JULIO DE 2019</t>
  </si>
  <si>
    <t>DAGC/999/19 DE 04 DE JULIO DE 2019</t>
  </si>
  <si>
    <t>DAGC/997/19 DE 04 DE JULIO DE 2019</t>
  </si>
  <si>
    <t>DAGC/998/19 DE 04 DE JULIO DE 2019</t>
  </si>
  <si>
    <t>DAGC/986/19 DE 04 DE JULIO DE 2019</t>
  </si>
  <si>
    <t>DAHC/910/19 DE 14 DE JUNIO DE 2019</t>
  </si>
  <si>
    <t>DAHC/1054/19 DE 10 DE JULIO DE 2019</t>
  </si>
  <si>
    <t>DAHC/1063/19 DE 11 DE JULIO DE 2019</t>
  </si>
  <si>
    <t>DA/284/2019 DE 09 DE JULIO DE 2019</t>
  </si>
  <si>
    <t>Requiero que me expliquen las funciones del siguiente personal archivístico, que en palabras de la Lic. Mireya Quintos Martínez son los mejores especialistas en la materia: 1 Janette Gabriela Salazar Osornio 2 Perla Lili Hernández Reyes Y requiero se me adjunte sus responsabilidades, proyectos, actividades y procesos a su cargo, y el nombre del personal que las supervisa. Además de su formación profesional (CV) y justifíquenme cómo su perfil profesional ayuda a dar cumplimiento a la Nueva Ley General de Archivo. Y de la C. Janette Gabriela Salazar Osornio funcionaria pública requiero su horario laboral, registro de asistencia y las salidas del inmueble desde su contratación hasta la fecha. Y un análisis de sus ausencias laborales y requiero las evaluaciones de desempeño que se le han hecho hasta el momento.</t>
  </si>
  <si>
    <t>DSN/0085/2019 DE 10 DE JULIO DE 2019</t>
  </si>
  <si>
    <t>DSN/0086/2019 DE 10 DE JULIO DE 2019</t>
  </si>
  <si>
    <t>SOLICITO EL ACTA CONSTITUTIVA O DE INSTALACIÓN DEL GRUPO INTERDISCIPLINARIO DE ARCHIVOS DE ESE SUJETO OBLIGADO, LO ANTERIOR, DE CONFORMIDAD CON LOS ARTICULOS 11 Y 50 DE LA LEY GENERAL DE ARCHIVOS</t>
  </si>
  <si>
    <t>Soy colombiana casada con un mexicano residente en USA, nos casamos en lagos de moreno (jalisco) el matrimonio fue por vía civil el día 31 de Diciembre de 2015, la relación no funcionó y al poco tiempo de casarnos decidimos terminar con la relación. el sigue viviendo en USA y yo en Colombia, así que mi problema es que no sé qué debo hacer para tramitar el divorcio, los dos estamos de acuerdo con la decisión de divorcio, no tenemos hijos ni bienes en común, así que pienso que eso facilita la situación, les agradezco cualquier información que me puedan dar.</t>
  </si>
  <si>
    <t>Con base en mi derecho a la información, solicito conocer el expedientes y/o cualquier documento que la institución tenga en sus archivos sobre Ronald Reagan. Gracias</t>
  </si>
  <si>
    <t xml:space="preserve">Solicito de la manera más atenta se me brinde información de donde puedo encontrar los Lineamientos para los Criterios de Organización y Conservación de Archivos que hace mención en la Ley Federal de Archivos Articulo 8 y en los Lineamientos generales para la organización y conservación de los archivos del Poder Ejecutivo Federal Capitulo II Numeral Cuarto, inciso II.   En caso de no contar con los Lineamientos para Criterios de Organización y Conservación de Archivos, hacer mención de cuando se realizarán los lineamientos y cuando se Publicarán. </t>
  </si>
  <si>
    <t>Quiero saber toda la información disponible respecto del ciudadano Rodrigo Huerta Merodio nacido en México el 14 de Julio de 1979 en las instituciones señaladas, principalmente las contenidas por el antiguo CISEN, ahora Agencia Nacional de Inteligencia (ANI), y que depende de la Secretaría de Seguridad y Proteccion Ciudadana y que se encuentran en el Archivo General de la Nacion</t>
  </si>
  <si>
    <t>Solicito expedientes versiones públicas de los temas, asociaciones y personas descritas en el documento adjunto. El tópico general que vincula a todos estos nombres es el de asilados políticos latinoamericanos  en México durante la segunda mitad del siglo XX. Solicito la búsqueda para que ésta se realice en el fondo documental de la Dirección Federal de Seguridad del Archivo General de la Nación. Ya he investigado por mi cuenta en otras Galerías de dicho archivo y en otros repositorios de la capital del país, para que se abstengan de hacer la búsqueda de información en otros sitios.</t>
  </si>
  <si>
    <t>REQUIERO INFORMACIÓN SOBRE EL TESTAMENTO PUBLICO  ABIERTO  A BIENES DE IGNACIA  MARTINEZ  HERNANDEZ   QUE SE OTORGO EL  DIA 26 DE  ENERO DE 1983  BAJO EL ACTA  39 DEL TOMO 276 PAG 1  ANTE LA FE DEL LICENCIADO HERMINIO MORALES  LOPEZ, EN LA NOTARIA PUBLICA NUMERO 1   DE PUENTE DE IXTLA MORELOS.</t>
  </si>
  <si>
    <t>Solicito consultar las versiones públicas disponibles en el fondo  Secretaría de Gobernación, a su vez disponible en el fondo Dirección Federal de Seguridad (DFS) correspondientes a las siguientes personas y movimientos:
1. Ignacio Arturo Salas Obregón
2. Xavier de Obeso Orendain
3. Salvador Rabago González
4. Herman Von Bertrab
5. Ignacio Olivares Torres
6. José Ángel García
7. Los Halcones
8. Halconazo (Evento del Jueves de Corpus)</t>
  </si>
  <si>
    <t>SOLICITO DE LA DIRECCION  GENERAL  DE NOTARIAS  DEL ESTADO DE MORELOS INFORMEN   SOBRE  EL TESTAMENTO PUBLICO  ABIERTO  A BIENES DE  IGNACIA MARTINEZ  HERNANDEZ   QUE SE OTORGO EL  DIA 26 DE  ENERO DE 1983  BAJO EL ACTA  39 DEL TOMO 276 PAG 1  ANTE LA FE DEL LICENCIADO  HERMINIO MORALES  LOPEZ, EN LA NOTARIA PUBLICA NUMERO 1   DE PUENTE DE IXTLA MORELOS. REQUIERO LOS DATOS PERSONALES DE QUIEN OTORGA EL TESTAMENTO PARA  DESCARTAR   QUE SE TRATE      UN HOMONIMO.</t>
  </si>
  <si>
    <t>Solicito la versión pública de Leticia Galarza Campos o Leticia Campos Galarza, alias "Elena" o "Alejandra", que pudiera estar en el Archivo del Fondo de la Dirección General de la Nación. Leticia Galarza fue detenida desaparecida en enero del año 1978. Su archivo se consultó en el Archivo General de la Nación en el año 2005, teniendo acceso a algunos documentos. Sin embargo, dicho archivo no aparece para consulta en el presente año. Se adjuntan algunos documentos obtenidos del 2005</t>
  </si>
  <si>
    <t>Con base en el Artículo 6 de la Constitución Política de los Estados Unidos Mexicanos, bajo los principios de interés general, máxima publicidad, mínima formalidad, sencillez, celeridad, suplencia de deficiencia y transparencia que inspiran la Ley Federal de Transparencia y Acceso a la información Pública, solicito la información relacionada con Rodolfo Valdés alias El Gitano, vivió aproximadamente entre las décadas de 1930 y 1970.</t>
  </si>
  <si>
    <t>Fichas de información o documento similar con el nombre de Francisco Javier Navarro Hernández o Javier Navarro del desaparecido Centro de Investigación y Seguridad Nacional que era dependiente de la Secretaría de Gobernación</t>
  </si>
  <si>
    <t>Hola, me gustaría que me proporcionaran información de lo siguiente:
1.-Compilación de información sobre la prisión Preventiva, en un marco histórico de 1934 a 2019, con datos constitucionales y legales, así como el contexto político social que imperaba en los períodos: 
1934- 1940,
 1941-1946, 
1947-1952, 
1953-1958,
 1959-1964, 
1965-1970,
 1971-1976,
 1977-1982,
1983-1988,
1989-1994, 
1995-2000,
2001-2006,
2007-2012,
2013-2018
Por su atención y esperando una respuesta pronta, saludos.</t>
  </si>
  <si>
    <t>DA/263/2019 DE 25 DE JUNIO DE 2019</t>
  </si>
  <si>
    <t>propuesta de base definitiva con numero de plaza 27745</t>
  </si>
  <si>
    <t>Solicito el acceso a mi expediente personal que eta a nombre de Eufemia Belen Almanza Villarreal, caja 275 legajo único,Total fojas 25, acervo DFS</t>
  </si>
  <si>
    <t>SOLICITO MI EXPEDIENTE PERSONAL QUE ESTA EN EL FONDO DFS CAJA 1 , 284,168,AÑO 1970-1985</t>
  </si>
  <si>
    <t>solicito la version publica de Alicia Soledad ALmanza Villarreal</t>
  </si>
  <si>
    <t>DAHC/990/2019 DE 04 DE JULIO DE 2019</t>
  </si>
  <si>
    <t>En la pagina 69 del PDF del dictamen que se anexa en la liga de abajo, se señala la "CAJA 966" con dos expedientes, mismos que se señalan con los numeros 11 y 12, en ese sentido, quiero el acceso a docha información en formato digital. http://inicio.ifai.org.mx/nuevo/Dictamen_M68.pdf</t>
  </si>
  <si>
    <t>Solicito el nombre completo, cargo, teléfono oficial de su oficina, domicilio oficial y correo electrónico oficial, de cada uno de las personas que encabezan a los integrantes del Sistema Nacional de Transparencia. Si existe un suplente o autorizado distinto al titular del integrante del SNT, también proporcionar los mismos datos de su persona. Busco con dichos datos tener contacto con los integrantes titulares de los miembros del SNT, y en su caso hacerles planteamientos por las vías de correspondencia y/o electrónica, ya que son los de mayor jerarquía e interés en la protección del derecho a la información. En el caso de los organismos garantes, incluirme los mismos datos de todos los existentes en el país (actualizado). Por favor, no me remitan a páginas ambiguas e incompletas, de difícil acceso o complicada localización. No me remitan a páginas de internet en las cuales deba andar buscando de manera complicada la información. Pido claro acceso a esa información. Es en bienestar del SNT lo que estoy buscando. Busco agilidad y certeza en la información. Estoy documentándome para hacer planteamientos precisos a quien realmente corresponde, y poder gestar mejoras regulatorias. Honestamente solicito esta información consolidada porque siendo el SNT, la misma información hasta ahora no la he encontrado porque se encuentra muy dispersa, complicada de localizar. Y opino que si se trata de ejercer un buen derecho a la información, debe estar a disposición, es decir, saber fácilmente quiénes ostentan el SNT.</t>
  </si>
  <si>
    <t>Solicito los resultados de la votación para diputados federales en 1979, deseo desglosados los datos por distrito, por entidad y por municipio.</t>
  </si>
  <si>
    <t>Actas, minutas, videos, grabaciones de las reuniones que ha llevado a cabo el sistema nacional de archivo y el consejo nacional de archivos.</t>
  </si>
  <si>
    <t>Solicito se me otorgue la información administrativa del proyecto realizado con la empresa Doc Solutions en el 2018: Estatus del cierre de proyecto, contratos, amonestaciones a la empresa, listas de asistencia del personal del proveedor, entregables a ASA y FONACOT, documentación de las bajas y las trasferencias secundarías que se realizaron de cada dependencia a AGN, así como algún documento que acredite el terminó del cierre conforme se estipulo en el contrato. Detallado quiero el número de bajas, peso, y descripción de cada expediente y también de las transferencias secundarías, así como su descripción, peso, y estatus del proceso dentro de AGN. También requiero los entregables mensuales que DOC Solutions dio a AGN por mes (agosto a diciembre)</t>
  </si>
  <si>
    <t xml:space="preserve">De acuerdo a lo que ha mencionado el presidente Andrés Manuel López Obrador en la ninguna dependencia federal debe existir el nepotismo ni el tráfico de influencias, por eso quiero saber porque en su institución no da cumplimiento a eso ya que ay servidores públicos trabajando con sus familiares, por lo que requiero que se me explique y justifiquen  su contratación en el área:  Jordi Iván Valencia Rojas y su mamá María de la Luz Valencia Rojas  Brenda Sherlyn Galván Juárez y su mamá Georgina Juárez Moreno (que hasta hace algunos meses trabajaban en la misma área) Jonathan Tovar Esparza y Leticia Esparza Mendoza </t>
  </si>
  <si>
    <t>De acuerdo al Directo del AGN el DR. Abreu mencionó el pasado 17 de junio cuando entró en vigor la Ley General de Archivos que el AGN iría a capacitar a todos los estados y municipio, ¡con qué recursos lo hará? ¿por qué hacer semejante gasto en un momento de austeridad república? ¿qué personal está considerando para hacer esas capacitaciones? ¿cómo se cubrirán los viáticos? Requiero la planeación de esas capacitaciones (cronograma de actividades 2019-2024) y cómo esto ayudará en el Plan Nacional de desarrollo que formalizó el presidente de la nación.</t>
  </si>
  <si>
    <t>SOLICITO SE REALICE LA VERSIÓN PÚBLICA RESPECTO A RAÚL GUMESINDO CAMPILLA GÓMEZ, MAURO MANUEL SÁNCHEZ MÉNDEZ, ÁNGEL ITURBE ESTROP, GUSTAVO ALCALÁ ESTRADA, RAÚL LUJANO SÁNCHEZ, JOSÉ ALFREDO COVARRUBIAS AGUILAR, PABLO JIMÉNEZ PÉREZ, VICTOR MANUEL HERNÁNDEZ YÁÑEZ Y VÍCTOR MANUEL HERNÁNDEZ SANDOVAL, ASÍ COMO DE EL SINDICATO NACIONAL DE CONTROLADORES DE TRÁNSITO AÉREO EN EL FONDO DFS O DGIPS.</t>
  </si>
  <si>
    <t xml:space="preserve">Solicito se me otorguen las VERSIONES PÚBLICAS de los expedientes de la Dirección Federal de Seguridad  y de la Dirección General de Investigaciones Políticas y Sociales de: Romeo Narno Valentín Maldonado, Alberto Ulloa Bornemann, Saúl López de la Torre y José Eduardo René Arredondo Silve. </t>
  </si>
  <si>
    <t>Solicito el documento en PDF denominado "Resultados del diagnóstico para conocer la situación actual de los archivos del país 2016", se encuentra indexado en la página de "datos abiertos" sin embargo no es posible realizar la descarga. Asimismo, se que se hizo un ejercicio similar correspondiente al año 2007, publicado en 2008, en esa ocasión a cargo del IFAI, por lo cual solicitaría saber si existen ejercicios (diagnósticos) similares en otros años</t>
  </si>
  <si>
    <t>Información sobre la tortura</t>
  </si>
  <si>
    <t>Saludos. Por este conducto, me permito solicitar a usted de la manera más atenta, se capture la información que se detalla en las diez pestañas del archivo de Excel que se adjunta (pestaña DATOS GENERALES, CONTRATOS CELEBRADOS, ADJUDICACIONES DIRECTAS 2017, ADJUDICACIONES DIRECTAS 2018, ADJUDICACIONES DIRECTAS 2019, ENAJENACIONES 2015, ENAJENACIONES 2016, ENAJENACIONES 2017, ENAJENACIONES 2018 Y ENAJENACIONES 2019). Cabe hacer mención, que la información deberá ser capturada en el archivo en comento, sin remitirme a alguna liga, salvo lo solicitado en los contratos en formato pdf. Asimismo, agradeceré que los campos solicitados se desglosen tanto para sus oficinas centrales, como para las oficinas que se encuentran en el interior de la República (oficinas regionales). Gracias.</t>
  </si>
  <si>
    <t>SOLICITO POR ESTE MEDIO ME REMITA ÚLTIMO CONTRATO POR CONCEPTO DE CONTRATACIÓN DE SERVICIOS DE FUMIGACIÓN Y/O CONTROL DE PLAGAS CELEBRADO POR ESA DEPENDENCIA.</t>
  </si>
  <si>
    <t>Solicito una copia de la declaración de Guerra del Estado Mexicano contra los paises del eje (Alemania Italia y Japon)</t>
  </si>
  <si>
    <t>Se solicita los siguientes expedientes: Secretaría de Gobernación siglo XX, DFS, EDELBERTO TORRES RIVAS, caja 222, 140 fojas; Secretaría de Gobernación siglo XX, DFS, CARLOS FONSECA AMADOR, caja 202, 70 fojas. Además se solicita información en los expedientes de la Dirección Federal de Seguridad de Fabián Escalante, Edelberto Torres Espinosa, Andara, Ramón de Jesús Andara y Úbeda y Leonid Brezhnev. Por último solicito los índices generales de los expedientes pertenecientes a la DFS que se encontraban escondidos en la galería 5 por administraciones pasadas. Citados por el actual director de Archivo General de la Nación. Dejo el link de referencia en "Otros datos para facilitar su localización".</t>
  </si>
  <si>
    <t>Por este medio solicitó de la manera más atenta y respetuosa me sea proporcionado toda información que tenga que ver con bienes comunales del barrio de lieza, santo domingo Tehuantepec, Oaxaca.</t>
  </si>
  <si>
    <t xml:space="preserve">
Normatividad aplicable en materia de archivos vigente a la fecha</t>
  </si>
  <si>
    <t xml:space="preserve">
requiero el plan mensual de capacitación archivistica que ha dado el agn en el periodo de 2002 a 2016 que instituciones han recibido capacitación y cuanto ha sido el cobro de los cursos, cuales han sido lo cursos que ha vendido el AGN y cuales son los costos desglosar, el iva y descuentos. nombre de las personas encargadas de brindar la capacitación archivistica, curriculum actualizado, donde se espeifique la experiencia de dicho personal. finalmente numero telefónico y extensión para contactar a los responsables de la capacitación dentro del AGN</t>
  </si>
  <si>
    <t xml:space="preserve">	
¿cual es el proceso para dictaminar una solicitud de baja documental contable? ¿Cuál es el documento que deberá de expedir el AGN cuando la documentación contable esté exenta de tener un valor histórico? ¿Que elementos tiene este documento? ¿listado de instituciones que han solicitado la baja de su documentación contable en los años 1990 a 2004 y 2005 a 2019? ¿cuantas solicitudes de baja contable se han negado y de que instituciones? ¿listado de normatividad con la que se analiza una solicitud de baja de documentación contable? ¿que documentos son considerados con valor contable? gracias</t>
  </si>
  <si>
    <t>Busco obtener toda la información relacionada con la empresa Tradeco Infraestructura, S.A. de C.V. y Tradeco Industrial, S.A. de C.V. que se relacione con las contrataciones públicas que tenga con los distintos órdenes de gobierno (federal, estatal y municipal) que se encuentren vigentes. Junto con la respuesta a esta petición deseo recibir copia de los contratos que se localicen en relación a lo anterior. Asimismo solicito indormación detallada sobre las contrataciones vigentes entre dichas empresas y los órdenes de gobierno en donde se detalle (i) montos de las operaciones; (ii) dependencias gubernamentales con quien realizó la contratación; (iii) números y demás datos de identificación de los contratos; y (iv) cualquier información relevante que guarde relación con demás solicitado.</t>
  </si>
  <si>
    <t>quiero saber las empresas o personas morales con las que tienen contrato, facilidades, convenio, acuerdo o carta intención (no ordenes de jueces, ni descuentos de ley) que permiten descuentos a la nomina de los empleados, servidores públicos,o como le denominen a los que trabajan ahí, por créditos o prestamos que los empleados, servidores públicos hayan solicitado. Me refiero a los vigentes en 2016 a 2019. Gracias</t>
  </si>
  <si>
    <t xml:space="preserve">
Requiero copia íntegra en versión pública de todos los documentos y expedientes que la Dirección Federal de Seguridad y el Centro de Investigación y Seguridad Nacional (CISEN) realizaron sobre Marcial Maciel Degollado, sacerdote mexicano y fundador de la congregación católica Los Legionarios de Cristo.</t>
  </si>
  <si>
    <t>Requiero copia íntegra en versión pública de todos los documentos y expedientes que la Dirección Federal de Seguridad y el Centro de Investigación y Seguridad Nacional (CISEN) realizaron sobre Marcial Maciel Degollado, sacerdote y fundador de la congregación católica Los Legionarios de Cristo.</t>
  </si>
  <si>
    <t>Requiero copia íntegra en versión pública de todos los documentos y expedientes que la Dirección Federal de Seguridad y el Centro de Investigación y Seguridad Nacional (CISEN) elaboraron sobre Raúl Padilla López, ex rector de la Universidad de Guadalajara y fundador y ex dirigente de la Federación de Estudiantes de Guadalajara.</t>
  </si>
  <si>
    <t>1. Solicito conocer el número de expedientes, archivos y documentos que el Archivo General de la Nación ha reportado como extraviados, desaparecidos o robados de 2009 a la fecha. Especificar: cuáles son, fecha de registro y fecha de desaparición y causa o motivo de la pérdida.</t>
  </si>
  <si>
    <t>Con base en mi derecho a la información, y en versión pública solicito conocer cualquier documento o expediente que tenga el AGN sobre Emilio José Lozoya Thalmann. Gracias.</t>
  </si>
  <si>
    <t>Solicito copias simples, en formato de versión pública, de los expedientes o fichas que este AGN tenga en sus acervos de la DFS o IPS sobre el operativo policiaco conocido como Fiesta Hippie u Orgía Hippie o Operación Hippie, ocurrido el 11 y 12 de febrero de 1971, en Paseo de la Reforma 935. Gracias.</t>
  </si>
  <si>
    <t>Solicito copia simple, en formato de versión pública, de los expedientes o fichas o documentos que este AGN tenga en sus acervos de la DFS o IPS sobre el operativo policiaco conocido como Operación Hippie, Orgía Hippie o Fiesta Hippie, realizado el 11 y 12 de febrero de 1971, en Paseo de la Reforma 935, Lomas de Chapultepec, en Ciudad de México. Gracias.</t>
  </si>
  <si>
    <t xml:space="preserve">
Solicito copias simples, en formato de versión pública, de los expedientes que este AGN tenga en sus acervos de DFS e IPS sobre el Lic. Rogelio Vazquez, entre los años 1971 y 1972. Gracias.</t>
  </si>
  <si>
    <t xml:space="preserve">
Con base en mi derecho a la información, solicito en versión pública el expediente o cualquier documento que haya en el AGN sobre Raúl Salinas de Gortari. Gracias</t>
  </si>
  <si>
    <t xml:space="preserve">	
Datos sobre las FRAP de Guadalajara en los años setenta del siglo pasado</t>
  </si>
  <si>
    <t>Solicito información sobre los hermanos Campaña López, de las FRAP de Guadalajara. Eran Alfredo, Ramón, Juventino y Carlos.</t>
  </si>
  <si>
    <t>Información sobre el Ingeniero Héctor Guillermo Robles Garnica, de las FRAP de Guadalajara. Datos personales y del proceso que se le siguió, así como de su captura por la DFS.</t>
  </si>
  <si>
    <t xml:space="preserve">1.	Solicito saber el número de archivos, documentos o material en calidad de extraviado, desaparecido, robado y dañado del Archivo General de la Nación, desde el año 2012 a la fecha.
Especificar:
a.	Nombre del archivo (detallar su contenido)
b.	Fecha en la que se reportó el extravío, robo y daño.
c.	En el caso de los archivos dañados, saber las causas de su daño
2.	Presupuesto asignado y desglosado desde 2012 y a la fecha para la protección y resguardo de sus archivos.
a.	En caso de contar con una póliza de seguro para el resguardo del acervo del Archivo General de la Nación, solicito las copias digitales tanto de las condiciones de la póliza como del contrato con la aseguradora, de cada año, desde 2012 a la fecha.
    3. Solicito saber el presupuesto de la digitalización de los archivos del Archivo General de la Nación, por año, de 2010 a la fecha:
a.	¿Qué porcentaje de este presupuesto se distribuye a través de proveedores?
i.	Especificar número de contrato, razón social, rfc. 
ii.	Copia digital del contrato. 
b.	En caso de haber adquirido equipo para digitalizar, especificar:
 .	Contrato y fecha de la compra
i.	Costo
ii.	Nombre de proveedor. 
iii.	Descripción del equipos
c.	Porcentaje de avance por año, de 2010 a la fecha, de la digitalización:
 .	¿Qué archivos/catálogos se encuentran ya digitalizados y cuáles están pendientes por?
i.	¿Qué archivos/catálogos se contemplan digitalizar antes de que termine este año?
Requiero que cualquier notificación sobre esta solicitud me sea remitida por correo electrónico a marcos.bucay@cuestione.com
 </t>
  </si>
  <si>
    <t>CON BASE EN EL ARTÍCULO 6 DE LA CONSTITUCIÓN DE LOS ESTADOS UNIDOS MEXICANOS, BAJO EL CRITERIO DE MÁXIMA PUBLICIDAD, SOLICITO LA INFORMACIÓN EXISTENTE RELACIONADA A MI PERSONA ALICIA VIRGINIA SÁNCHEZ SANDOVAL.</t>
  </si>
  <si>
    <t>Con fundamento en el artículo 6 de la Constitución Política de los Estados Unidos Mexicanos, solicito informe del C. Jorge Alberto Gutiérrez Laguna lo siguiente: 1. Si cuenta con algún registro como empleado o servidor en cualquiera de sus modalidades de contratación 2. En caso afirmativo, mencione bajo que modalidad ha sido contratado y el periodo y vigencia del contrato. 3. Área de adscripción, fecha de alta, fecha de baja, sueldo o percepción neta y bruta de todas las prestaciones que recibe. 4. Descuentos que se aplican, horario, cargo, funciones que desempeña, número telefónico y extensión institucional, dirección de correo electrónico institucional. 5. Ubicación de la adscripción y de donde se realiza el trabajo, historial laboral, curriculum vitae, número de empleado, número de contrato, nombre de su superior jerárquico. 6. Copia de su declaración patrimonial. 7. Antecedentes Laborales</t>
  </si>
  <si>
    <t>Archivo General de la Nación, Dirección Federal de Seguridad, Versiones Públicas sobre los siguientes personas: 1) Oscar Flores Sanchez; 2) General Javier Altamirano; 3) Rosalino Ramirez Faz, entre 1945-1955; 4) Joaquín Meza, entre 1945-1955; 5) Camerino Santos de la Rosa, entre 1945-1955; 6) Teodora Medina Guijosa; 7) Dr. Laureano Estrada, entre 1945-1955; 8) Eulogio Sanchez, entre 1945-1955; 9) Amelia la Güera Robles, entre 1945-1955; 10) Felix Espinosa Leal, entre 1945-1955; 11) Jesús Luna Cabrera, entre 1945-1955; 12) Pascual Mora, entre 1945-1955; 13) José Jorge Sanchez, entre 1945-1955; 14) Robert Proctor, entre 1945-1955; 15) Dr L. Noyes, entre 1945-1955; 16) Dr. Maurice Shahan; 17); Coronela Rosa Bobadilla; 18) General Harry Johnson; 19) Manuel Cohero, entre 1945-1955; 20) Coronel Luis Casillas, entre 1945-1955; 21) Angel Arvizu Flores, entre 1945-1955; 22) José S. Diaz, entre 1945-1955; 23) Carlos Quintanilla Gómez, entre 1945-1955; 24) Dr Vittorio Zavagali; 25) Carlos I. Serrano, entre 1945-1955; 26) General Felix Ireta Viveros.</t>
  </si>
  <si>
    <t>Busco expedientes de la Dirección de Seguridad de Roberto Atwood Cadena</t>
  </si>
  <si>
    <t>Solicito copias simples, en formato de versión pública, de los expedientes del C. Arturo Durazo Moreno, alias El Negro Durazo, en los acervos de la DFS y la IPS, en los años 1970-1971. Gracias.</t>
  </si>
  <si>
    <t>Solicito versión pública de Pedro Ramírez Vázquez</t>
  </si>
  <si>
    <t>Con base en mi derecho a la información solicito conocer el expediente y/o cualquier documentos que la dependencia tenga sobre la Iglesia de la Luz del Mundo. Gracias</t>
  </si>
  <si>
    <t>Con base en mi derecho a la información solicito conocer el expediente y/o cualquier documentos que la dependencia tenga sobre Naasón Joaquín García. Gracias</t>
  </si>
  <si>
    <t>Cualquier documento relacionado al c. Adrián González Villela que obre en los expedientes de la extinta Dirección Federal de Seguridad</t>
  </si>
  <si>
    <t>Con base en mi derecho a la información, solicito conocer el expediente y/o cualquier documento que haya sobre Julio Moguel en la institución. Gracias</t>
  </si>
  <si>
    <t xml:space="preserve">
PARA LA SSPC Y OADPRS: MEDIANTE LA NOTA PERIODÍSTICA DEL PERIODICO EL PROCESO EN LA QUE MENCIONA EL RIESGO QUE CORRE EL ACERVO DEL ARCHIVO NACIONAL DE SENTENCIADOS MIS PREGUNTAS Y DATOS QUE REQUIERO SON LOS SIGUIENTES: 1. PARA SSPC: ¿SI EL OADPRS ES UN ADMINISTRATIVO DESCONCENTRADO Y DEPENDE DE USTEDES: QUE MEDIDAS SE TOMARAN POR EL CAMBIO DE SEDE?, ¿PORQUE YA NO SEGUIRÁN EN LA SEDE DE TLALPAN 2962? -QUIERO EL OFICIO MEDIANTE EL CUAL SE ORDENA QUE YA NO SE SEGUIRÁ TRABAJANDO EN LA SEDE DE TLALPAN 2962, ES DECIR ¿DE QUIEN FUE LA ORDEN? - SI LA SEDE DE TLALPAN ESTA CAPACITADA PARA GUARDAR LOS MILES DE EXPEDIENTES JURIDICOS DEL FUERO FEDERAL QUE TIENEN, ¿DONDE LOS LLEVARAN TAMBIEN ESTARAN SEGUROS, CONTARAN CON MEDIDAS QUE REQUIERE? -¿QUE MEDIDAS SE TOMARAN PARA EVITAR MULTAS DE LAS AUTORIDADES JUDICIALES POR EL CAMBIO DE SEDE? -¿SE TRASLADARAN TODOS LOS EXPEDIENTES CON LOS QUE CUENTA EL ARCHIVO NACIONAL DE SENTENCIADOS A LA MISMA SEDE? -¿POR QUE NO SIGUE EL CONTRATO DE ARRENDAMIENTO EL TLALPAN 2962? ENTIENDO QUE EL GOBIERNO DE AMLO ES DE AUSTERIDAD TOTAL PERO ¿NO ES MEJOR INVERTIR A UN LUGAR CAPACITADO A QUE LOS EXPEDIENTES CORRAN RIESGO? -¿CONCENTRARON TODOS LOS EXPEDIENTES EN EL ACERVO DEL ARCHIVO O HAY EXPEDIENTES CON LO QUE ESTAN BAJO RESGUARDO DE DIVERSAS AREAS QUE COMPONE ESE OADPRS? SI LA RESPUESTA ES AFIRMATIVA, ¿QUIEN SERA EL RESPONSABLE DE LOS EXPEDIENTES QUE NO ESTA BAJO EL ACERVO DEL ARCHIVO? -SI ESTE GOBIERNO ES DE TOTAL AUSTERIDAD Y LAS PLAZAS QUE NO TENIAN RAZON DE SER LAS QUITARIAN, ¿CUALES SON LAS FUNCIONES DE LA SERVIDORA PUBLICA MONICA LIDIA CARMONA AVIÑA, ¿CUANTO GANA? ¿QUE ESTUDIO? ¿SU PLAZA VIENE EN EL ORGANIGRAMA QUE COMPONE LA DIRECCION EN LA QUE SE ENCUENTRA -RAZONES POR LAS QUE PEDRO HECTOR ARELLANO DEJO DE SER COORDINADOR DE PREVENCION Y READAPTACION SOCIAL. -OPINION DEL PRESIDENTE DE LA REPUBLICA SECRETARIO DE SEGURIDAD PUBLICA Y PROTECCION CIUDADANA Y EL COMISIONADO DEL ORGANO DEL TRASLADO DEL ACERVO DEL ARCHIVO NACIONAL DE SENTENCIADOS Y EL PORQUE NO NEGOCIAN PARA QUE DEJARLO EN LA SEDE DE TLALPAN. -AL ARCHIVO GENERAL DE LA NACION, ¿LA SSPC O EL OADPRS, LES HIZO ALGUNA CONSULTA PARA LA ORGANIZACION, COORDINAR, CUSTODIAR EL ACERVO DEL ARCHIVO NACIONAL DE SENTENCIADOS PARA EL TRASLADO?</t>
  </si>
  <si>
    <t>Solicito el nombre de los tratados internacionales en los que participó el Dr. Leopoldo Río de la Loza Guillen en materia de medicina, química y farmacéutica entre México y el extranjero, en la segunda mitad del siglo XIX.</t>
  </si>
  <si>
    <t>Haciendo uso de mi derecho a acceso a la información, solicito por este medio la siguiente información: Si se han solicitado cantidades superiores a las establecidas, de acuerdo lineamientos y normas, por concepto de viáticos y pasajes en su dependencia o institución. En caso de ser afirmativo, indicar funcionario, comisión oficial y monto total de viáticos, comparado contra el monto normalmente autorizado, desde 2014 a la fecha. A la Secretaría de Relaciones Exteriores, en particular, se solicita la misma información, indicando cuáles de estos montos superiores se llevaron a cabo durante la gestión de Sandra Hernández Chargoy como Directora de Viáticos y Pasajes en la Coordinación Administrativa de la Oficina del C. Secretario, denunciada por faltas administrativas, nepotismo, bloqueo laboral y maquillaje de comprobaciones de viáticos. Adjuntar copia de la solicitud de incremento de viáticos y su correspondiente autorización o rechazo y el nombre de la autoridad designada para dicha resolución. Desglosar por comisión oficial, comisionado, monto, moneda, tipo de cambio, fechas (de solicitud, autorización, de la comisión oficial y de comprobación) y el motivo por el cual se solicitaron dichos incrementos. Indicar el concepto de cada gasto que la Coordinación registró en las comprobaciones de viáticos enviadas a la Dirección General de Programación, Organización y Presupuesto. Por otra parte favor de indicar el monto total de viáticos internacionales, cualquier concepto, que no cuentan con comprobante como tickets, facturas o recibos de todos los funcionarios incluidos operativos y enlaces administrativos, que pertenezcan a las siguientes Áreas Administrativas: Oficina del C. Secretario, Dirección General de Coordinación Política, de Protocolo, de Asuntos Jurídicos, de Comunicación Social, Instituto Matías Romero y de Asesores, desde 2014 a la fecha. Indicar por separado los montos totales de dicha solicitud (viáticos internacionales como alimentos, transporte, propinas, etc., sin comprobantes que la Coordinación Administrativa presentó ante DGPOP) durante la gestión de Sandra Hernández Chargoy. Así mismo indicar si las Unidades Administrativas enviaron o no, comprobantes de viáticos internacionales a la Coordinación Administrativa en cada una de las Comisiones que se han llevado a cabo desde 2014. Al Órgano Interno de Control, le solicito información acerca del número de denuncias, tiempo que han tardado en dar resolución y si aún hay denuncias sin dictamen, desde enero de 2018. Indicarlas por número de denuncia y fechas. Asimismo, solicito amablemente que Transparencia envíe la respuesta de esta Consulta Ciudadana al Órgano Interno de Control, para que sea utilizada a su conveniencia, ya que por este medio quiero hacer la denuncia pertinente de dichos actos de corrupción, ya que la ex directora de Viaticos y Pasajes de la Oficina del C. Secretario, Sandra Hernández Chargoy, ha maquillado dichas comprobaciones con el objetivo de beneficiar a los servidores públicos y de recibir favores posteriores. Dicha situación fue denunciada ante los Coordinadores Administrativos de la Oficina del C. Secretario correspondientes a los periodos de 2018 y 2019. En su momento se le dio la información a Elizabeth del Carmen Ramírez Mejía, quien a su vez lo informó al Secretario Particular del Secretario Marcelo Ebrard, Lic. Marath Baruch Bolaños López, quien tomó la decisión de despedir injustificadamente a los servidores públicos que denunciaron dichos hecho, ya que el funcionario tiene una estrecha relación con la familia de Hernández Chargoy. Por lo que denuncio también estos hechos de corrupción y nepotismo en contra del Secretario Particular y de Elizabeth del Carmen Ramírez Mejía, quienes actuaron de manera dolosa por proteger a la Sra. Hernández Chargoy. Favor de utilizar el correo electrónico registrado en esta plataforma como medio de contacto. Solicito toda la información por correo electrónico y con enlace vía web. Gracias</t>
  </si>
  <si>
    <t>Solicito se realicé la versión pública respecto a Raúl Gumesindo Campilla Gómez y/o Mauro Manuel Sánchez Méndez, y/o Ángel Iturbe Estrop y/o Gustavo Alcalá Estrada y/o Raúl Lujano Sánchez y/o José Alfredo Covarrubias Aguilar y/o Pablo Jiménez Pérez y/o Víctor Manuel Hernández Yáñez y/o Víctor Manuel Hernández Sandoval en el fondo DFS y/o DGIPS</t>
  </si>
  <si>
    <t>Solicitó la apertura de los documentos para consulta pública que se encuentran en el Archivo General de la Nación y que corresponden a FLORENTINO PÉREZ o PÉREZ FLORENTINO. Estos documentos se encuentran en los archivos desclasificados de la Dirección General de Investigaciones Políticas y Sociales, de la Dirección Federal de Seguridad y/o del Centro de Investigación y Seguridad Nacional (Cisen), que se incluyeron en el INDICE DE VERSIONES PÚBLICAS DISPONIBLES PARA SU CONSULTA PÚBLICA actualizado el tres de julio de 2018. El archivo se ubica como: Número de Legajos 2953 , Número de Versiones Públicas 1723, Nombre PÉREZ FLORENTINO , Serie DFS, Legajo 1, Fojas 4, Cajas 303, Fecha de Revisión y Elaboración 2017.</t>
  </si>
  <si>
    <t>Soy un proveedor y un ciudadano interesado por mi país, y el otro día que me comuniqué con el Lic. Ángel Arellano me contesto la funcionaria Thalia Alcantará Garces , la cual fue muy grosera y no tenía idea de lo que le estaba hablando, le pedí sus datos e indagando supe que estaba en lugar de la Mtra Diana Yatzel, por lo cual requiero su GRADO ACADÉMICOL, ANALISIS Y SUSNTENO ADMINISTRATIVO Y LEGAL PARA SU CONTRATACIÓN en un área tan especializada como lo es Bienes y suministros y servicios generales. Además de su curriculúm actualizado, para saber si realmente la señorita debe estar en ese puesto.</t>
  </si>
  <si>
    <t>Solicito la versión pública del archivo del empresario José de Rugama Jiménez, hijo mayor del pintor Manuel de Rugama y de la señora Rosario Jiménez, quien tuvo una relación personal con la empresaria Silvia Prado Garduño. Fue dueño de las empresas Vista Panorámica, del parque de diversiones Fantasilandia, del restaurante Dinos de Rey y de la empresa de publicidad De Rugama y Asociados.</t>
  </si>
  <si>
    <t>cual es el area encargada de responder las solicitudes de información en la DSNA, nombre, cargo, numero telefónico exención y curriculums de las personas que tienen esa función, asimismo cual es la experiencia laboral con la que cuentan</t>
  </si>
  <si>
    <t>por que motivo en el manual de procedimientos denominado "Atención de solicitudes de dictamen de destino final correspondiente a baja documental" en la pagina 50 no contiene la firma de elaboró especificar la razón con articulo, lineamiento y norma</t>
  </si>
  <si>
    <t>cuentan con una base de datos para el registro de las asesorias que campos contiene y proporcionarla en el formato con el que cuentan</t>
  </si>
  <si>
    <t xml:space="preserve">Solicito TODA la información (incluyendo copia de las tarjetas o fichas bibliográficas) que obran en el fondo de la extinta Dirección Federal de Seguridad, así como del acervo de la Dirección General de Investigaciones Políticas y Sociales, que se transfirió con esta colección por acuerdo presidencial de Vicente Fox Quesada en 2001, (que antes ocupaba la Galería No. 1) sobre el movimiento estudiantil de 1968 del AGN. Solicito que este pedimento se atienda bajo el principio de máxima publicidad, así como en apego al criterio aplicado en el Dictamen sobre la Colección M68, Ciudadanías en movimiento y la Ley General de Archivos.
Otros datos para facilitar su localización:
La colección de fichas bibliográficas denominabas: problema estudiantil, muertos por el problema estudiantil, detenidos por los disturbios en la Plaza de las Tres Culturas en Tlatelolco el 2 de octubre de 1968, y todas aquellas denominaciones dentro de las más de 7 millones de tarjetas que llegaron con el acervo referido y que pudieran tener información sobre el tema. Notas importantes: 1. Si esta información tuviera costo por favor enviar el formato de pago con el monto 2. Si se elabora una versión pública, atender los criterios normativos en la materia, toda vez que se trata de delitos de Estado, violación grave a los derechos humanos 3. Se exhorta al AGN ha realizar una búsqueda exhaustiva de tarjetas y documentos que pudieran contener información relativa a la petición, más allá del contenido de las versiones públicas que ya están disponibles con testado., justificación de no pago: Una vez que se seleccione el conjunto de información solicitada y que en el formato de pago se mencione el costo total, si dicha información se entrega sin restricciones en copia simple, sólo a mí, no tengo problema en realizar el pago total. Sin embargo, si se elabora una versión pública y puedo consultarla in situ, creo que justo sería hacer un pago proporcional, toda vez que esa versión estaría disponible para consulta pública a todo aquel que quisiera acceder. Y entre sus funciones y atribuciones de los archivos históricos (como lo es el AGN) está el de difundir la memoria de la nación y fomentar el acceso al público a sus acervos y para ello cuentan con presupuesto del erario público. De modo que un particular no puede subsidiar en su totalidad el pago de una versión pública sólo para consultarla, pues su difusión es extensiva a muchas más personas. </t>
  </si>
  <si>
    <t>Versión pública de los movimientos armados 1967-1978</t>
  </si>
  <si>
    <t xml:space="preserve">Solicito la elaboración y consulta de las versiones públicas presentes en el área de Secretaría de Gobernación disponibles en el área de Dirección General de Investigaciones Políticas y Sociales (DGIPS) correspondientes a las siguientes personas, movimientos y organizaciones: 1. Ignacio Arturo Salas Obregón 2. Ignacio Olivares Torres 3. José Luis Sierra Villarreal. 4. Raúl Rubio Cano 5. María de la Paz Quintanilla Vargas 6. Juan Manuel Báez Ávila 7. Hilda Rosario Dávila 8. Graciela Maria Mijares Lopez 9. Juan Carlos Flores Olivo 10. Héctor Torres González 11. Eufemia Belem Almanza Villarreal. 12. Alvaro Guadarrama Reyes 13. Luis Moreno Urquieta 14. Carlos García Guerrero. 15. Nestor Elizondo Martínez 16. Raúl Raos Zavala 17. Gustavo AdolfoHirales Morán 18. Xavier de Obeso Orendáin 19. Salvador Rábago González 20. Hermna Von Bertrab. 21. Los Procesos 22. Los Tábanos 23. Organización Partidaria. 24. Obra Cultural Universitaria 25. Movimiento Estudiantil Profesional
Otros datos para facilitar su localización:
Las personas 1-18 fueron guerrilleros militantes de diversas organizaciones como Los Procesos, La Organización Partidaria y la Liga Comunista 23 de Septiembre entre 1971 y 1978. Su característica particular es que previo a su militancia fueron en su momento estudiantes presentes en movimientos católicos las áreas área de Monterrey, Ciudad de México y Ciudad Nezahualcóyotl. Algunos de ellos fueron víctimas de desaparición forzada y asesinatos extrajudiciales. Es probable encontrar información sobre ellos especialmente entre enero, febrero y mayo de 1972 que es cuando realizaron una serie de asaltos en la ciudad de Monterrey. Por otra parte, las personas 18, 19 y 20 fueron sacerdotes jesuitas progresistas además de profesores de las personas 1-18 principalmente en el área de Monterrey y Ciudad Nezahualcóyotl entre 1965 y 1972. Estos jesuitas formaron parte de la vida pública de Monterrey desde 1967 hasta 1973. Por último, los movimientos mencionados son movimientos armados a los que pertenecieron los jóvenes 1-18 entre 1971 y 1972 en las áreas mencionadas de Ciudad de México, Ciudad Nezahualcóyotl y Monterrey. Los Tábanos es un nombre alternativo de la organización conocida como Los Procesos. Por su parte las dos últimas fueron organizaciones estudiantiles universitarias católicas en las que participaron los jóvenes 1-18 y se formaron políticamente y donde se vincularon con los profesores jesuitas. Existe información de todos ellos en periódicos regionales como El Norte, El Porvenir y la Tribuna de Monterrey, además de algunos nacionales como Excélsior, por lo cual espero que también la DGIPS haya recabado información acerca de ellos. De antemano agradezco su apoyo. </t>
  </si>
  <si>
    <t xml:space="preserve">olicito la elaboración y consulta de las versiones públicas presentes en el área de Secretaría de Gobernación disponibles en el área de Dirección General de Investigaciones Políticas y Sociales (DGIPS) correspondientes a las siguientes personas, movimientos y organizaciones: 1. Ignacio Arturo Salas Obregón 2. Ignacio Olivares Torres 3. José Luis Sierra Villarreal. 4. Raúl Rubio Cano 5. María de la Paz Quintanilla Vargas 6. Juan Manuel Báez Ávila 7. Hilda Rosario Dávila 8. Graciela Maria Mijares Lopez 9. Juan Carlos Flores Olivo 10. Héctor Torres González 11. Eufemia Belem Almanza Villarreal. 12. Alvaro Guadarrama Reyes 13. Luis Moreno Urquieta 14. Carlos García Guerrero. 15. Nestor Elizondo Martínez 16. Raúl Raos Zavala 17. Gustavo AdolfoHirales Morán 18. Xavier de Obeso Orendáin 19. Salvador Rábago González 20. Hermna Von Bertrab. 21. Los Procesos 22. Los Tábanos 23. Organización Partidaria. 24. Obra Cultural Universitaria 25. Movimiento Estudiantil Profesional
Otros datos para facilitar su localización:
Las personas 1-18 fueron guerrilleros militantes de diversas organizaciones como Los Procesos, La Organización Partidaria y la Liga Comunista 23 de Septiembre entre 1971 y 1978. Su característica particular es que previo a su militancia fueron en su momento estudiantes presentes en movimientos católicos las áreas área de Monterrey, Ciudad de México y Ciudad Nezahualcóyotl. Algunos de ellos fueron víctimas de desaparición forzada y asesinatos extrajudiciales. Es probable encontrar información sobre ellos especialmente entre enero, febrero y mayo de 1972 que es cuando realizaron una serie de asaltos en la ciudad de Monterrey. Por otra parte, las personas 18, 19 y 20 fueron sacerdotes jesuitas progresistas además de profesores de las personas 1-18 principalmente en el área de Monterrey y Ciudad Nezahualcóyotl entre 1965 y 1972. Estos jesuitas formaron parte de la vida pública de Monterrey desde 1967 hasta 1973. Por último, los movimientos mencionados son movimientos armados a los que pertenecieron los jóvenes 1-18 entre 1971 y 1972 en las áreas mencionadas de Ciudad de México, Ciudad Nezahualcóyotl y Monterrey. Los Tábanos es un nombre alternativo de la organización conocida como Los Procesos. Por su parte las dos últimas fueron organizaciones estudiantiles universitarias católicas en las que participaron los jóvenes 1-18 y se formaron políticamente y donde se vincularon con los profesores jesuitas. Existe información de todos ellos en periódicos regionales como El Norte, El Porvenir y la Tribuna de Monterrey, además de algunos nacionales como Excélsior, por lo cual espero que también la DGIPS haya recabado información acerca de ellos. De antemano agradezco su apoyo. </t>
  </si>
  <si>
    <t>del periodo comprendido de 2002 a junio de 2019 solicito el nombre de las instituciones ingresaron catálogos de disposición documental</t>
  </si>
  <si>
    <t>de acuerdo con el articulo 129 de la Ley General de Transparencia solicito la base de datos de los catálogos de disposión documental donde consten todos los registros de los mismos</t>
  </si>
  <si>
    <t>Bajo que fundamento jurídico o norma se encuentra sustentado el oficio circular número DG/001/2019, el cual se contrapone con el lineamiento Décimo primero de los LINEAMIENTOS para analizar, valorar y decidir el destino final de la documentación de las dependencias y entidades del Poder Ejecutivo Federal</t>
  </si>
  <si>
    <t>A que instituciones de la APF el AGN ha realizado visita de inspección archivística nombres y totales; asimismo cuales han sido los programas o acciones que implemento para el rescate de la documentación de aquella documentación que por causa del siniestro o que por sus condiciones representa un riesgo sanitario</t>
  </si>
  <si>
    <t>Cuantas solicitudes han llegado al Archivo General de la Nación notificando sobre los casos de documentación siniestrada o que por sus condiciones represente un riesgo sanitario del periodo de 2000 a 2019 y de que instituciones</t>
  </si>
  <si>
    <t>cual es el proceso para solicitar una copia certificada de un dictamen de baja documental y cual es el costo de la misma</t>
  </si>
  <si>
    <t>Solicito al Archivo General de la Nación la versión pública del C. Jaime Bonilla Valdez. de los años 70 a la fecha.</t>
  </si>
  <si>
    <t>Requiero conocer la información real sobre lo ocurrido entre el pasado 15 de septiembre y 15 de octubre de 1968 durante el movimiento estudiantil de esa época, planes de acción, medidas a tomar en caso de resultar fallidos esos planes, injerencia de organismos internacionales, en fin, toda la información que se tenga al respecto.</t>
  </si>
  <si>
    <t>Buenas tardes. Para mi tesis de maestría solicito atentamente la siguiente información: - Número de crímenes reportados a nivel federal por año y por tipo desde 1970 hasta 2016. -Posición de México por año en los diferentes índices internacionales de corrupción desde 1970 hasta el año 2016. -Cuántas investigaciones, procesamientos y condenas se han realizado por corrupción desde 1970 hasta 2016. Los datos los necesito por año. -Número de casos de tortura, abusos de poder y violación a los derechos humanos reportados CONTRA la policía y las fuerzas de seguridad desde 1970 hasta 2016. Los datos los necesito por año. -Número de delitos resueltos por la policía y número de delitos sin resolver desde 1970 hasta 2016. La información la necesito por año. -Cuál es el porcentaje y el número de personas en pobreza y en pobreza extrema desde 1970 a 2016 por Año. -Dónde se ha dado la concentración territorial de pobreza y marginación en México desde 1970 a 2016, datos por año. -Cuál ha sido el número de población activa, trabajadores a tiempo completo, trabajadores a tiempo parcial y desempleados en México desde 1970 hasta 2016, datos por año. -Cuál ha sido el salario mínimo desde 1970 hasta 2016 por año. -Cuál es el número de Médicos por cada 10 mil habitantes en México desde 1970 hasta 2016. Por año. -Cuál ha sido el número de personas no alfabetizadas, de personas con educación primaria, con educación secundaria, educación preparatoria y educación universitaria por año desde 1970 hasta 2016. -Cuál ha sido el total de la deuda externa desde 1970 hasta 2016 por año. -Número de habitantes en México desde 1970 hasta 2016 por año. Muchas gracias.</t>
  </si>
  <si>
    <t>Deseo me sea entregada una Versión Pública del expediente de la Dirección Federal de Seguridad (DFS) acerca del ex guerrillero Israel o Isrrael Gutiérrez Hernández, quien estuvo detenido-desaparecido por esa agencia de seguridad estatal entre el 26 de enero de 1984 y el 10 de febrero de ese mismo año. En esta última fecha fue entregado a la Procuraduría General de la República.</t>
  </si>
  <si>
    <t>1. Solicito copia certificada de la lista de las versiones públicas que estaban publicadas en el portal del Archivo General de la Nación hasta el último día que presidió la administración del archivo la doctora Mercedes de Vega, es decir al 30 de noviembre de 2018. 2. Requiero la copia certificada de la lista, actualizada a la fecha de versiones públicas, disponibles al público. 3. Solicito copia certificada del documento donde obre el fundamento legal que utilizó el AGN para retirar de la consulta pública las versiones públicas que al término de la administración de Mercedes de Vega estaban disponibles in situ y podían ser consultadas en el portal del AGN, así como en el portal denominado datos.gob.mx 4. Solicito copia certificada del documento de acta-entrega que realizó Mercedes de Vega antes de dejar el cargo de directora.</t>
  </si>
  <si>
    <t>Solicito la versión pública del Asalto al Cuartel Madera en el Fondo de Dirección Federal de Seguridad.</t>
  </si>
  <si>
    <t>14/08/2019 Y 16/08/2019</t>
  </si>
  <si>
    <t>Solicito presupuesto 2019.</t>
  </si>
  <si>
    <t>Solicito la versión pública de Sergio Méndez Arceo, que se encuentra en el Fondo Direccion Federal de Seguridad e IPS</t>
  </si>
  <si>
    <t>Información de lo sucedido en tlatelolco 1968</t>
  </si>
  <si>
    <t>Solicito por favor la relación histórica de los índices de las versiones públicas de la DFS, o sea, cada lista publicada entre el periodo comprendido entre el 1 de diciembre de 2012 al 21 de agosto de 2019</t>
  </si>
  <si>
    <t>Solicito copia simple, en formato de versión pública, de todas las tarjetas de la DFS o PGR firmadas por el C. Baraquiel Ortiz, entre enero y junio de 1971.</t>
  </si>
  <si>
    <t>Solicito copia simple, en formato de versión pública, de todas las tarjetas de la DFS o PGR firmadas por el C. Edmundo Arriaga López, entre enero y junio de 1971.</t>
  </si>
  <si>
    <t>Solicito copia simple, en formato de versión pública, de todas las tarjetas de la DFS o PGR firmadas por el C. Arturo Durazo, entre enero y junio de 1971.</t>
  </si>
  <si>
    <t>Solicito copia simple, en formato de versión pública, del expediente del C. Baraquiel Ortiz, que tenga este AGN en su acervo de la DFS, IPS o CISEN. Gracias.</t>
  </si>
  <si>
    <t>Solicito copia simple, en formato de versión pública, del expediente del C. Edmundo Arriaga López, que tenga este AGN en su acervo de la DFS, IPS o CISEN. Gracias.</t>
  </si>
  <si>
    <t>Con base en mi derecho a la información, en versión pública, solicito conocer el expediente y/o cualquier documento que tenga el AGN sobre Silvio Rodríguez. Gracias</t>
  </si>
  <si>
    <t>Con base en mi derecho a la información, en versión pública, solicito conocer el expediente y/o cualquier documento que tenga el AGN sobre Joan Manuel Serrat. Gracias</t>
  </si>
  <si>
    <t>Con base en mi derecho a la información, en versión pública, solicito conocer el expediente y/o cualquier documento que tenga el AGN sobre Rodolfo Neri Vela. Gracias</t>
  </si>
  <si>
    <t>Con fundamento en los artículos 6to de la Constitución Política de los Estados Unidos Mexicano y 36 de la Ley General de Archivos, solicito de la manera mas atenta la consulta directa o mediante versión publica de la información relacionada con Daniel Cosío Villegas en el acervo de la Dirección Federal de Seguridad que se resguarda en el Archivo General de la Nación (AGN)</t>
  </si>
  <si>
    <t>Con base en mi derecho a la información, solicito conocer el motivo de por qué ya no esta disponible para consulta la versión pública del expediente de Alberto Aguilera "Juan Gabriel". Además solicito conocer cuándo estará disponible este expediente.</t>
  </si>
  <si>
    <t>Nombres completos, niveles, sueldos y horarios de jornada laboral de todos los servidores públicos que se dedican a hacer jardinería en el archivo general de la nación (servidores públicos responsables del daña de la poca fauna que se da en las ramas de los árboles que forman parte de la jardinería que adorna los alrededores del archivo general de la nación.) Documento mediante el cual se les designo hacer dichas actividades, nombre del jefe inmediato de cada servidor público designado a dicha tarea. Documento mediante el cual se justifique y fundamente el motivo por el cual dichos servidores públicos realizan esas actividades. Si por hacer dichas actividades les fue incrementado su sueldo y finalmente un documento mediante el cual se dio la indicación a cada uno de los servidores públicos de que debían cortar las hojas de los árboles y documento mediante el cual se haya realizado un estudio ambiental que garantizara que no se dañaría la fauna que habita en dichas áreas. El amazonas en llamas, y ustedes cortando árboles, tengan TANTITA MADRE. Att. Ciudadano que a diario pasa por el recinto.</t>
  </si>
  <si>
    <t>Solicito me indique el fundamento y la justificación mediante la cual se decidió que el servidor público Jordi Ivan Valencia Rojas fuera ascendido a un puesto de Jefe de Departamento, así mismo solicito me indique los procesos y/o evaluaciones a los que fue sometido para que fuera ascendido a un puesto de Jefe de Departamento. Solicito me indique si el área de recursos humanos de archivo general de la nación, teniendo conocimiento de que la servidora pública María de la Luz Valencia Rojas tiene una relación familiar con el servidor público Jordi Ivan Valencia Rojas, realizó alguna observación y/o comentario a la persona encargada de contratar al servidor público Jordi Ivan valencia rojas acerca de la relación familiar que tiene dichos servidores públicos. También quiero que me indiquen el nombre del servidor público encargado de realizar las evaluaciones a los empleados del archivo general de la nación, cual es el reglamento interno, contrato colectivo, lineamientos o condiciones generales de trabajo que regula el asenso de los empleados a puestos de mayor jerarquía o de alto rango, asimismo si la evaluación depende de cada jefe inmediato, solicito el nombre del superior jerárquico del servidor público que decidió ascender al servidor público Jordi valencia rojas, la antigüedad que tiene laborando en el archivo general de la nación tanto el servidor público Jordi ivan valencia rojas, su superior jerárquico y su familiar maría de la luz valencia rojas y de conformidad con lo establecido en la Ley federal del trabajo me indiquen al menos 5 causas o motivos debidamente justificados mediante los cuales fue ascendido el servidor público Jordi iban Valencia rojas, los cuales por norma deben encontrarse en su expediente laboral.</t>
  </si>
  <si>
    <t>Solicito copia simple, en formato de versión pública, de los expedientes que tenga este AGN en sus acervos de la DFS e IPS del escritor José Agustín Ramírez, también conocido sólo como José Agustín. Gracias.</t>
  </si>
  <si>
    <t>Solicito copia simple, en formato de versión pública, de los expedientes que tenga este AGN en sus acervos de la DFS e IPS del escritor José Agustín Ramírez, también conocido solo como José Agustín. Gracias.</t>
  </si>
  <si>
    <t>Solicito copia simple, en formato de versión pública, de los expedientes que tenga este AGN en sus acervos de la DFS e IPS del escritor Parménides García Saldaña. Gracias.</t>
  </si>
  <si>
    <t>como órgano nacional asesor en archivística y principal promotor de la implementación y cumplimiento de las disposiciones legales en la materia, el AGN participa en jornadas estatales para la armonización legislativa y brinda capacitación en el tema derivado de lo anterior, a cuantos sujetos obligados se les han impartido estas jornadas y cual es monto en dinero total de viáticos (desglosar gastos ) que se está gastando la institución para asistir a este tipo de eventos en todos los estados de la republica mexicana</t>
  </si>
  <si>
    <t>Solicito de la manera mas atenta, la busqueda en sus archivos de los siguientes documentos 1.copia de la Resolucion del expediente de restitucion de ejidos al poblado Acayucan y sus anexos Osorio, Cascajal y Agua Fra, Cruz del Milagro de Sayula, Cerquilla y Chapopoapan, del Estado de Veracruz. 2. Acta de deslinde, amojonamiento y posesion definitiva parcial en terminos habiles por imposibilidad materia de la division de ejidos para el municipio denominado Acayucan municipio de su nombre del Estado de Veracruz de fecha de 1989. 3. Copia certificada del plano desarrollado para los antes mencionados deslinde, amojonamiento y posesion definitiva del mes de Octubre de 1947 o cualquier plano que tenga en su poder referente al fundo legal del Municipio de Acayucan. 4. Saber los costos de reproduccion en copia certificada de la informacion anterior. Gracias.</t>
  </si>
  <si>
    <t>Solicio copia de la versión pública de los expedientes de los siguientes directores de la Dirección Federal de Seguridad: Coronel Marcelino Inurrieta; Miguel Nazar Haro; Javier García Paniagua; Fernando Gutiérrez Barrios; Jose Antonio Zorilla</t>
  </si>
  <si>
    <t>Solicito por favor copia en versión pública del expediente de Juan José Esparragoza Moreno, agente de la Dirección Federal de Seguridad activo en la década de los 70s.</t>
  </si>
  <si>
    <t>Solicito copia simple de la versión pública que tiene este AGN sobre el director Alejandro Jodorowsky. Gracias.</t>
  </si>
  <si>
    <t>Solicito copias simples de las versiones públicas que este AGN tenga de los actores Isela vega, José Alonso y Jorge Luke. Gracias.</t>
  </si>
  <si>
    <t>Solicito me proporcione los documentos de evaluación o de analisis realizados por el Archivo General de la nación o por el servidor público responsable mediante los cuales se demuestre que los CC: MIGUEL ÁNGEL LÓPEZ JIMÉNEZ TLATOANI, LUIS ALBERTO MUÑOZ BENÍTEZ y NORMA PATRICIA MARTÍNEZ NAVA cumplen con el perfil adecuado e idóneo para cubrir puestos dentro de la Dirección del Sistema Nacional de Archivos del Archivo General de la Nación. Documentos mediante los cuales se Fudamente y justifique la contratación de los CC: MIGUEL ÁNGEL LÓPEZ JIMÉNEZ TLATOANI LUIS ALBERTO MUÑOZ BENÍTEZ y NORMA PATRICIA MARTÍNEZ NAVA. Finalmente solicito me indique el fundamento y la justificación por la cual se llevo a cabo la contratación del C. GUSTAVO ALBERTO AGUILAR DEL VALLE; asi mismo solicito me indique el nombre, puesto, nivel y sueldo del servidor público que es el Jefe inmediato del .GUSTAVO ALBERTO AGUILAR DEL VALLE, documento mediante el cual se reflejen sus funciones y documento mediante el cual se justifique y acredite que el C: GUSTAVO ALBERTO AGUILAR DEL VALLE; quien tiene estudios en sicologia, cumple con los requisitos minimos o indispensables para ocupar un puesto dentro de la Dirección del Sistema Nacional, ya que, en palabras de Doña Mireya (Una de las 3 "M") solo los Mejores archivistas del mundo mundial pueden laborar en dicha Dirección. Finalmente, y sacando a colación el tema de las 3 "M" , solicito me indique mediante que documento el área de recursos humanos del archivo general le notificó al Director Carlos Enrique Ruiz Abreu que la contratación de MARLENE PÉREZ GARCÍA implicaba un figura de NEPOTISMO ya que MARLENE PÉREZ GARCÍA actualmente está casada con el servidor público Fernando Antonio Estrada Sanjuanico.</t>
  </si>
  <si>
    <t>Solicito búsqueda en el Fondo de la Dirección Federal de Seguridad del expediente personal a mi nombre; por ser co-fundador del primer Centro de Derechos Humanos Oficial en México. Iniciamos labores de defensa, promoción, capacitación y difusión en el año 1980, siendo hasta el año 1985 que nos constituimos como asociación civil con el nombre de Centro de Derechos Humanos "Fray Francisco de Vitoria, O.P"., A.C..</t>
  </si>
  <si>
    <t>Solicito búsqueda del expediente del Fondo de la Dirección Federal de Seguridad de los integrantes del primer centro de Derechos Humanos en México durante el periodo 1980-1990, denominado Centro de Derechos Humanos Fray francisco de Vitoria, O.P., A.c" de Miguel Concha Malo, José Benjamín Cuéllar Martínez y Gonzalo Balderas Vega.</t>
  </si>
  <si>
    <t>Curriculum del presidente de la alcaldía de Álvaro Obregón</t>
  </si>
  <si>
    <t>UT/1118/2019 DE 29 DE AGOSTO DE 2019</t>
  </si>
  <si>
    <t>Podría decirme de favor si cuentan con algún documento (diploma, constancia o resolución) por parte del gobierno mexicano que indique que el Libertador Simón Bolívar es mexicano. Como antecedente el Congreso mexicano un 17 de marzo de 1824 aprueba otorgar dicha distinción y ordena emitir dicho diploma (se anexa diario d edebates). Igualmente anexo respuesta de la SRE en donde indica que me ponga con ustedes. Un saludo afectuoso.</t>
  </si>
  <si>
    <t>Con base en mi derecho a la información solicito conocer el número de edificios y/o instalaciones que se encuentra a la fecha (agosto de 2019) con daño tras los sismos del 19 de septiembre de 2017 y que siguen en proceso de reparación. Favor de informar el monto económico que se ha erogado o que se planea invertir en estas reparaciones. Gracias</t>
  </si>
  <si>
    <t>Con base en mi derecho a la información y en versión pública solicito conocer si existen nuevos documentos o expedientes sobre Alberto Aguilera Valadez "Juan Gabriel" aparte de la versión pública que estaba disponible a principios del año 2019 y que fue difundida por diversos medios de comunicación.</t>
  </si>
  <si>
    <t>Con base en mi derecho a la información y en versión pública solicito cualquier documento o expediente que se tenga sobre la Cámara de Diputados y de la Cámara de Senadores que haya en el AGN. Gracias</t>
  </si>
  <si>
    <t>Con base en mi derecho a la información y en versión pública solicito cualquier documento o expediente que se tenga sobre los hechos del 2 de octubre de 1968 y/o sobre el movimiento estudiantil de 1968. Gracias</t>
  </si>
  <si>
    <t xml:space="preserve">Yo Margarita Baltazar Fuentes y mi hermano Enrique Chávez Fuentes solicitamos nos sea proporcionada toda la información y los documentos que transfirió la Dirección Federal de Seguridad y/o el CISEN, o cualquier otra institución, a ese Archivo General de la Nación sobre Enrique Chávez Fuentes.
Otros datos para facilitar su localización:
Fui detenido en la época de la Guerra Sucia en el Estado de Guerrero., justificación de no pago: Somos personas con muy bajos ingresos y Enrique Chávez es una persona considerada en situación de vulnerabilidad por discapacidad </t>
  </si>
  <si>
    <t xml:space="preserve">Solicito me proporcionen toda la informacin y los documentos que transfirio la Direccin Federal de Seguridad y/o el CISEN, o cualquier otra institucin, a ese Archivo General de la Nacin sobre Macario Acosta Serafn, Abelardo Morales Gervacio y/o Ranmel Morales Gervacio , Pablo Cabaas Barrientos, Fermn Barrientos Reyes, Serfn Gervacio Bartola, Conrado Serafn Gervacio, Alejandro Serafn Gervacio y/o David Cabaas Barrientos, Joel Galeana Santiago, Micaela Cabaas Ayala, Lucio Cabaas Barrientos, Mara del Carmen Barrientos Serafn, Sofa Barrientos Serafn, Humberto Barrientos Serafn, Cleofas Barrientos de la Cruz, Rafaela Gervacio Barrientos, Juana Serafn Gervacio, Clemente Fierro Blanco, Irene Nava Cabaas, Zacaras Flores de Jess, Juana Nava Cabaas, Rosa Elena Nava Cabaas, Pascual Castro Hernndez, Marciana Iturio Serafn, Eligio Chvez Gonzlez, Isabel Ayala Nava, Sofa Ocampo Benitez, Cruz Serafn Cardona, ngel de la Cruz Martnez y/o Miguel ngel de la Cruz Martnez, Manuel Serafn Gervacio, Obdulio Morales Gervacio, Antonio Gonzlez Daz, Dominga Cabaas Iturio, Facunda Cabaas Barrientos, Martn Campos Campos; Leonardo de la Cruz Martnez, Daniel de la Cruz Martnez, Gloria Guerrero Gmez, Aurora de la Paz Navarro del Campo, Enrique Chamez Martnez y/o Enrique Chame Martnez, Carmelo Cortez Castro y/o Carmelo Cortes Castro, Alejandro Cortez Castro y/o Alejandro Cortes Castro, Sotero Cortez Castro y/o Sotero Cortes Castro, Jos Flores Serafn, Mara Isabel Gmez Romero, Zacaras Chalma Garca, Flavia Cabaas Gmez.
Otros datos para facilitar su localización:
Somos agraviados de la Guerra Sucia, justificación de no pago: Somos un grupo de personas con escasos recursos </t>
  </si>
  <si>
    <t>Me gustaría solicitar el cuarto informe del gobierno de Felipe Calderón en PDF. Desde la Oficina de la Presidencia de la República me informan que debo contactarlos a ustedes. Gracias.</t>
  </si>
  <si>
    <t>Solicito el video del expresidente Carlos Salinas, en el que decreta el alto al fuego en Chiapas y promueve una ley de amnistía para miembros del EZLN.</t>
  </si>
  <si>
    <t>Solicito atentamente se me proporcionen los criterios establecidos por el Consejo Nacional de Archivos para determinar en qué casos un archivo privado se considerará de interés público, tal y como se establece en el artículo 75 de la Ley General de Archivos</t>
  </si>
  <si>
    <t>UT/1143/2019 DE 03 DE SEPTIEMBRE DE 2019</t>
  </si>
  <si>
    <t>Con el propósito de conocer la situación archivística en México, solicito toda la información generada producto de la o las auditorias realizadas a todos los archivos reportados de los Estados: Baja California Sur, Durango, Querétaro, Quintana Roo, Estado de México, Ciudad de México y Oaxaca durante el periodo 2011-2018</t>
  </si>
  <si>
    <t>Información crediticia y bancaria</t>
  </si>
  <si>
    <t>En relación a la solicitud 0495000089119, se precisan nombres debido a que se borraron las letras con acentos Solicito me proporcionen toda la información y los documentos que transfirió la Dirección Federal de Seguridad y/o el CISEN, o cualquier otra institución, a ese Archivo General de la Nación sobre Macario Acosta Serafín, Abelardo Morales Gervacio y/o Ranmel Morales Gervacio , Pablo Cabañas Barrientos, Fermín Barrientos Reyes, Serfín Gervacio Bartola, Conrado Serafín Gervacio, Alejandro Serafín Gervacio y/o David Cabañas Barrientos, Joel Galeana Santiago, Micaela Cabañas Ayala, Lucio Cabañas Barrientos, María del Carmen Barrientos Serafín, Sofía Barrientos Serafín, Humberto Barrientos Serafín, Cleofás Barrientos de la Cruz, Rafaela Gervacio Barrientos, Juana Serafín Gervacio, Clemente Fierro Blanco, Irene Nava Cabañas, Zacarías Flores de Jesús, Juana Nava Cabañas, Rosa Elena Nava Cabañas, Pascual Castro Hernández, Marciana Iturio Serafín, Eligio Chávez González, Isabel Ayala Nava, Sofía Ocampo Benitez, Cruz Serafín Cardona, Ángel de la Cruz Martínez y/o Miguel Ángel de la Cruz Martínez, Manuel Serafín Gervacio, Obdulio Morales Gervacio, Antonio González Daz, Dominga Cabañas Iturio, Facunda Cabañas Barrientos, Martín Campos Campos; Leonardo de la Cruz Martínez, Daniel de la Cruz Martínez, Gloria Guerrero Gómez, Aurora de la Paz Navarro del Campo, Enrique Chamez Martínez y/o Enrique Chame Martínez, Carmelo Cortez Castro y/o Carmelo Cortes Castro, Alejandro Cortez Castro y/o Alejandro Cortes Castro, Sotero Cortez Castro y/o Sotero Cortes Castro, José Flores Serafín, María Isabel Gómez Romero, Zacarías Chalma García, Flavia Cabañas Gómez.</t>
  </si>
  <si>
    <t xml:space="preserve">solicito expedientes de elisa irina saenz garza. carlos prieto arguelles. julieta glockner rossainz. napoleon glockner carreto. raul sergio morales villareal. maria gloria benavides guevara y eduardo blaisten bolognini. que estan en seccion fuerzas de liberacion nacional. del fondo direccion federal de seguridad.
Otros datos para facilitar su localización:
caso. fuerzas armadas de liberacion nacional. operacion nepantla 14 febrero 1974 70 expediente 215 foja 40 </t>
  </si>
  <si>
    <t>Solicito saber toda la información disponible sobre el espionaje que la Dirección Federal de Seguridad realizó a la iglesia La Luz del Mundo en el periodo que abarca los años de 1979 a 1989. Asimismo solicito toda la información que el CISEN tiene del espionaje a la iglesia La Luz del Mundo en el periodo de 1989 a 2018.</t>
  </si>
  <si>
    <t>Solicito conocer si existe posibilidad de adquirir un ejemplar de edición facsímil de la Constitución Política de los Estados Unidos Mexicanos de 1917, y si es así, se me indique el costo y los medios para adquirirla. Gracias.</t>
  </si>
  <si>
    <t>¿Quien es Ruperto Patiño Manffer? ¿Que fue lo que hizo en la Facultad de Derecho? ¿A cuanto asciende el monto que dicen que sustrajo Ruperto Patiño Manffer? ¿Algún trabajador de la UNAM se quejo de este suceso? ¿De que forma lo hizo? ¿Quienes estuvieron vinculados en este caso?</t>
  </si>
  <si>
    <t>¿Por qué fue inhabilitado Andres Linares Carranza? ¿Cuando fue inhabilitado? ¿Si Andres Linares Carranza tomo algún cargo público después de ser inhabilitado? ¿Cuales fueron esos cargos? ¿Cuanto tiempo estuvo en estos?</t>
  </si>
  <si>
    <t xml:space="preserve">Yo, Romeo Narno Valentín Maldonado solicito acceso a los archivos y pido poder obtener copias simples de los documentos que consten con mi nombre en la Dirección Federal de Seguridad y de la Dirección General de Investigaciones Políticas y Sociales. Pido ejercer mis derechos ARCO en su modalidad de acceso. Anteriormente, se me había notificado vía solicitud de transparencia con folio 049500071919 que se contaba con un legajo de 104 fojas de 1975 a 1979. </t>
  </si>
  <si>
    <t xml:space="preserve">Yo, Elías Chávez García solicito acceso a los archivos y pido poder obtener copias simples de los documentos que consten con mi nombre en la Dirección Federal de Seguridad y de la Dirección General de Investigaciones Políticas y Sociales. Pido ejercer mis derechos ARCO en su modalidad de acceso, también pido se me indique el trámite para recoger dicha información.
</t>
  </si>
  <si>
    <t>UT/1155/2019 DE 05 DE SEPTIEMBRE DE 2019</t>
  </si>
  <si>
    <t>UT/1156/2019 DE 05 DE SEPTIEMBRE DE 2019</t>
  </si>
  <si>
    <t>Yo, Rosa Patricia Vega Salcedo solicito acceso a los archivos y pido poder obtener copias simples de los documentos que consten con mi nombre en la Dirección Federal de Seguridad y de la Dirección General de Investigaciones Políticas y Sociales. Pido ejercer mis derechos ARCO en su modalidad de acceso, me identificaré con credencial oficial.</t>
  </si>
  <si>
    <t>A quien corresponda Por medio de la presente, solicito toda la información que vincule a la empresa Compañía Minera La Llamarada, S.A. de C.V. con Contratos públicos, Concesiones, Permiso de uso de maquinaria, Permisos de cualquier tipo, y cualquier otro tipo de documento que se relacione con la misma. Muchas gracias.
Otros datos para facilitar su localización:
R.F.C. MLA150724DD7</t>
  </si>
  <si>
    <t>Con base en mi derecho a la información y en versión pública, solicito conocer el expediente o cualquier documento que el AGN tenga sobre Alejandro Gertz Manero. Gracias</t>
  </si>
  <si>
    <t>Yo, Alberto Ulloa Bornemann en ejercicio de mis derechos ARCO pido acceso y copias simples de los expedientes y documentos que hay sobre mí en la Dirección Federal de Seguridad y la Dirección General de Investigaciones Políticas y Sociales. De acuerdo con la solicitud de acceso a la información pública 049500071919 se indica que existen 79 fojas de 1967 a 1979 con información sobre mi persona.</t>
  </si>
  <si>
    <t xml:space="preserve">Soy Alejandro Victoriano Ordorica Saavedra y quiero tener acceso a copias simples de los expedientes y documentos que hay sobre mí de la Dirección Federal de Seguridad y la Dirección General de Investigaciones Políticas y Sociales en el AGN. </t>
  </si>
  <si>
    <t>Yo, Elías Chávez García solicito acceso a los archivos y pido poder obtener copias simples de los documentos que consten con mi nombre en la Dirección Federal de Seguridad y de la Dirección General de Investigaciones Políticas y Sociales. Pido ejercer mis derechos ARCO en su modalidad de acceso, también pido se me indique el trámite para recoger dicha información.</t>
  </si>
  <si>
    <t xml:space="preserve">Muy estimados y respetables señores, Deseo conocer si en los archivos desclasificados de la antigua Dirección Federal de Seguridad (DFS) y el Centro de Investigación y Seguridad Nacional (CISEN) durante el último año (o en otros archivos desclasificados previos), se encuentra cualquier referencia a su servidor, JORGE ISAAC VEYTIA PALOMINO o a quien sea de apellido VEYTIA. Si es así les agradeceré darme noticia del título de los documentos referidos y de ser posible, digitalizarlos, para que se me puedan entregar por esta vía.
Otros datos para facilitar su localización:
Presumo que estos archivos desclasificados se trasladaron al Archivo General de la Nación, órgano descentralizado de la Secretaría de Gobernación a la que hago la presente petición de conformidad con el artículo octavo constitucional. En cualquier caso, es mi deseo conocer si en la base de datos de la DFS y el CISEN en la que ustedes pueden hacer razonablemente la búsqueda, se encuentra cualquier referencia a mi persona. Muchas gracias de antemano por su amable y gentil respuesta.
	</t>
  </si>
  <si>
    <t>Copia electrónica del la publicación ene el Diario Oficial de la Federación del TRATADO DE LIMITES ENTRE LOS ESTADOS UNIDOS MEXICANOS Y LA REPUBLICA DE GUATEMALA. Fecha de publicación 3 de mayo de 1883.</t>
  </si>
  <si>
    <t>solicito curriculum actualizado de mireya quintos martinez ; cristino zarate romero;elsa saavedra castro y Daniel alvarez con número de cedula profesional</t>
  </si>
  <si>
    <t>como se dictamina una solicitud de baja documental</t>
  </si>
  <si>
    <t>cuales son las funciones del departamento de archivos del gobierno federal</t>
  </si>
  <si>
    <t>cuales son las funciones y actividades que realizan las subdirecciones de la Dirección del Sistema nacional de archivos</t>
  </si>
  <si>
    <t>Solicito un listado de estados y municipios a los cuales les han dado asesorías archivísticas en materia de archivos y cuales han sido sus inquietudes en la armonización de la LGA ¿Como colabora la dirección del sistema nacional de archivos con la Dirección del Archivo Histórico Central en el trámite de transferencia e incorporación de la documentación histórica generada por las dependencias y entidades?</t>
  </si>
  <si>
    <t>¿Cómo se glosa un expediente?¿como se folia un expediente?nombre, cargo y numero telefónico y extensión de los funcionarios públicos que imparten asesorías ¿Informe de las condiciones en las que operan los servicios archivísticos del gobierno federal, estatal y municipal por sector y por materia?</t>
  </si>
  <si>
    <t xml:space="preserve">¿cual es la problemática de la administración de documentos y los archivos? ¿Cómo fue el actuar del agn en el PGCM? ¿Cual es la estructura de los indicadores IAR1 y IAR2 y como se calculan, colocar un ejemplo?
	</t>
  </si>
  <si>
    <t>¿Qué instituciones cumplieron con el indicador IAR1 y IAR2? ¿Cuál fue la principal problemática que tuvieron las Instituciones con ambos indicadores? ¿¿Cual fue la metodología para la elaboración de la guía para la auditoria archivística y es aplicable aun en los archivos?¿cuales son las instituciones que cumplieron normativamente en el periodo de 2002 a 2019 especificar cada elemento con el que cumplio la institución?</t>
  </si>
  <si>
    <t>¿Cuántas instituciones cumplieron en enviar antes del 28 de febrero sus CADIDOS en 2019? ¿Cuántas solicitudes pendientes hay de transferencias secundarias y de que instituciones?¿cuantas notificaciones hay de documentación siniestrada pendientes por atender y de que instituciones?¿total de llamadas telefónicas que han realizado las instituciones a la Dirección del Sistema Nacional de Archivos y de que temas del periodo 2002 a 2019?</t>
  </si>
  <si>
    <t>¿diagnóstico de los archivos de las instituciones que integran la APF?</t>
  </si>
  <si>
    <t xml:space="preserve">Duenos antiguos y actuales del salar del Ejido del Salitral de Carerra, asi como su extension y colindancias. Ademas si de alguna forma afectan las viviendas de la poblacion del ejido. Asi como datos de la ultima compra-venta de dicho terreno y las personas involucradas en el.
Otros datos para facilitar su localización:
Ejido localizado en el municipio de Villa de Ramos, SLP. aproximadamente a 29 km al oeste de la cabecera municipal.
	</t>
  </si>
  <si>
    <t>Con base en mi derecho a la información solicito conocer el expediente que tenga el AGN sobre Gustavo Diaz Ordaz. Gracias</t>
  </si>
  <si>
    <t>Con base en mi derecho a la información solicito conocer en una versión pública de Beatriz Paredes. Gracias</t>
  </si>
  <si>
    <t>¿total de solicitudes de baja documental pendientes por atender y de que instituciones son?¿total de solicitudes que ha ingresado las siguientes instituciones por año de 2002 a 2018: el servicio postal mexicano, secretaria de relaciones exteriores, secretaria de hacienda y crédito público, instituto mexicano del seguro social, profeco, procuraduría agraria, sat, aeropuerto internacional de la ciudad de México, archivo general de la nación, instituto mexicano de la propiedad industrial, casa de moneda, hospital de perinatología, secretaria de economía, conapesca, instituto nacional de migración, comisión nacional de pueblos indígenas, liconsa, diconsa, PGR, Instituto de investigaciones científicas y pecuarias, secretaría de turismo, centros de integración juvenil, ISSSTE, ASEA, BANJERCITO, CETI, CIMAT, CIDE, CIBNOR, CIESAS, CRAE, CONABIO, CEAV, CONALITEG, ISSFAM, INFONACOT, INER, INAPAM, PEMEX, SEDENA, STPS, SACM, SIAP, finalmente cuantas han sido atendidas y cuantas están pendientes.</t>
  </si>
  <si>
    <t>Con base en el artículo 6 de la Constitución Política de los Estados Unidos Mexicanos, y bajo los principios de interés general, máxima publicidad, mínima formalidad, sencillez, celeridad, suplencia de deficiencia y transparencia que inspiran la Ley Federal de Transparencia y Acceso a la Información Pública y la Ley General de Archivos, solicito la información relacionada a Luis Suárez López, contenida en los fondos Dirección Federal de Seguridad e Investigaciones Políticas y Sociales.
Otros datos para facilitar su localización:
Luis Suárez López fue un exiliado español a finales de la década de 1930 y una vez en México se desempeñó como periodista hasta su muerte en 2003.</t>
  </si>
  <si>
    <t xml:space="preserve">Con base en el artículo 6 de la Constitución Política de los Estados Unidos Mexicanos, y bajo los principios de interés general, máxima publicidad, mínima formalidad, sencillez, celeridad, suplencia de deficiencia y transparencia que inspiran la Ley Federal de Transparencia y Acceso a la Información Pública y la Ley General de Archivos, solicito la consulta directa del legajo 1 de la versión pública de Leopoldo Sánchez Celis, correspondiente al fondo Dirección Federal de Seguridad y elaborada por el propio AGN en el año 2009.
Otros datos para facilitar su localización:
La versión pública de Leopoldo Sánchez Celis, versión 2009, consta de 2 legajos, el primero de 287 ff. y el segundo de 240 ff.
	</t>
  </si>
  <si>
    <t>Con base en el artículo 6 de la Constitución Política de los Estados Unidos Mexicanos, y bajo los principios de interés general, máxima publicidad, mínima formalidad, sencillez, celeridad, suplencia de deficiencia y transparencia que inspiran la Ley Federal de Transparencia y Acceso a la Información Pública y la Ley General de Archivos, solicito la consulta directa de la versión pública de Leopoldo Sánchez Celis, correspondiente al fondo Investigaciones Políticas y Sociales y elaborada por el propio AGN en el año 2009.
Otros datos para facilitar su localización:
La versión pública consta de un legajo único de 111 fojas, las fechas límite señaladas en la carátula son 1962-1985. Esta versión se encontraba disponible en el AGN hasta el año 2016.</t>
  </si>
  <si>
    <t>De acuerdo con la conferencia matutina del presidente el Lic. Andrés Manuel López Obrador del día 1 de marzo de 2019 donde también estuvieron presentes, el entonces Subsecretario de la Secrestaría de Gobernación Zoe Robledo y el Director General del Archivo General de la Nación (AGN) el Dr. Carlos Enrique Ruíz Abreu. En dicha conferencia se mencionó que los archivos del CISEN serían puestos a disposición del público el próximo lunes siguiente de la fecha antes mencionada.
Asimismo, se argumento que se realizaría un tratamiento archivístico a la documentación del acervo, ante tal argumento, 
1.- solicito: los resultados del diagnóstico documental que el Dr. Ruíz Abreu dijo se realizarían en primera instancia a la información del CISEN.
2.- solicito: conocer ¿cuántos fondos conforman la documentación del CISEN?
3.- solicito: conocer ¿cuántas cajas son el universo total por cada fondo de la documentación del CISEN?
4.- solicito: conocer la fecha exacta en que el personal del CISEN dejo la custodia de los fondos para otorgársela a las autoridades del AGN.
5.- solicito: copia simple del instrumento de control o instrumento de consulta que obre sobre la información del CISEN.
6.- solicito: copia simple del listado “actualizado” de las versiones públicas de la información del CISEN.
7.- solicito: conocer ¿cuántas personas en total se encuentran inmersas en el proyecto de organización documental? 
8.- solicito: conocer qué grados académicos tienen y profesiones las personas que realizan la organización de la documentación del CISEN.
9.- solicito: conocer ¿cuál es el avance “en porcentaje de los trabajos de organización documental de la información del CISEN, Así también saber la ubicación física donde se localiza por el momento el acervo?
10.- solicito: copia simple de los expedientes que hacen constar la entrega (transferencia) de la documentación con información del CISEN al Archivo General de la Nación.  
11.- solicito: copia simple del ordenamiento que manifieste por el cual se dejó de dar el acceso a la información en 2014 a los investigadores.
12.- solicito: conocer de manera cronológica cuantos investigadores han consultado los fondos del CISEN en los dos últimos años.
13.- solicito: conocer que fondos del CISEN consultaron los investigadores en los dos últimos años.
14.- solicito: copia simple del formato o plantilla para la descripción de los archivos del CISEN.
Requiero que todas las notificaciones se realicen a mi correo electrónico, conforme lo señalan los Lineamientos que establecen los procedimientos internos de atención a solicitudes de acceso a la información pública., que refieren que cuando se trate de solicitudes capturadas mediante módulo manual, se deberá notificar al medio señalado.
Se requiere que se atienda cada uno de los puntos de la solicitud, expresando que, en caso de encontrar alguna causal de incompetencia parcial, requiero se pronuncien sobre esa sección, entregando la demás información de forma íntegra tal cual lo refiere el art. 131 de la LFTAIP.
De igual manera, requiero se atienda el criterio 16/17 emitido por el Pleno del INAI y de observancia obligatoria a los sujetos obligados federales, por lo que requiero que, no requiero un documento ad hoc, sino la expresión documental que recaiga a cada uno de los puntos de la solicitud, se transcribe el criterio.
“Expresión documental. Cuando los particulares presenten solicitudes de acceso a la información sin identificar de forma precisa la documentación que pudiera contener la información de su interés, o bien, la solicitud constituya una consulta, pero la respuesta pudiera obrar en algún documento en poder de los sujetos obligados, éstos deben dar a dichas solicitudes una interpretación que les otorgue una expresión documental.”</t>
  </si>
  <si>
    <t>Padrón de proveedores y contratistas 2018 - 2019</t>
  </si>
  <si>
    <t>Solicito exhiban copia de documentos -o su versión digital y/o liga de consulta digital- de los documentos que obren en el Archivo elaborados por la Dirección Federal de Seguridad, el DGIPS u otra institución, sobre los personajes: Francisco Olvera Ruíz, Ernesto Gil Elorduy, José Guadarrama Márquez y de la escuela Luis Villareal "Mexe".
Otros datos para facilitar su localización:
Información resguardada en las series documentales Dirección Federal de Seguridad (DFS), Dirección General de Investigaciones Políticas y Sociales (DGIPS) y Subsecretaría de Población, Migración y Asuntos Religiosos de la Secretaría de Gobernación</t>
  </si>
  <si>
    <t>Solicito exhiban copia de documentos -o su versión digital y/o liga de consulta digital- de los documentos que obren en el Archivo elaborados por la Dirección Federal de Seguridad, el DGIPS u otra institución, sobre el personaje: Gerardo Sosa Castelán
Otros datos para facilitar su localización:
Información resguardada en las series documentales Dirección Federal de Seguridad (DFS), Dirección General de Investigaciones Políticas y Sociales (DGIPS) y Subsecretaría de Población, Migración y Asuntos Religiosos de la Secretaría de Gobernación</t>
  </si>
  <si>
    <t>Solicito exhiban copia de documentos -o su versión digital y/o liga de consulta digital- de los documentos que obren en el Archivo elaborados por la Dirección Federal de Seguridad, el DGIPS u otra institución, sobre los personajes: Guillermo Rosell de la Lama y Adolfo Lugo Verduzco
Otros datos para facilitar su localización:
Información resguardada en las series documentales Dirección Federal de Seguridad (DFS), Dirección General de Investigaciones Políticas y Sociales (DGIPS) y Subsecretaría de Población, Migración y Asuntos Religiosos de la Secretaría de Gobernación</t>
  </si>
  <si>
    <t>Solicito exhiban copia de documentos -o su versión digital y/o liga de consulta digital- de los documentos que obren en el Archivo elaborados por la Dirección Federal de Seguridad, el DGIPS u otra institución, sobre Jesús Murillo Karam
Otros datos para facilitar su localización:
Solicito exhiban copia de documentos -o su versión digital y/o liga de consulta digital- de los documentos que obren en el Archivo elaborados por la Dirección Federal de Seguridad, el DGIPS u otra institución, sobre Jorge Rojo Lugo</t>
  </si>
  <si>
    <t>Solicito exhiban copia de documentos -o su versión digital y/o liga de consulta digital- de los documentos que obren en el Archivo elaborados por la Dirección Federal de Seguridad, el DGIPS u otra institución, sobre Miguel Ángel Granados Chapa
Otros datos para facilitar su localización:
De los archivos resguardados en las series documentales Dirección Federal de Seguridad (DFS), Dirección General de Investigaciones Políticas y Sociales (DGIPS) y Subsecretaría de Población, Migración y Asuntos Religiosos de la Secretaría de Gobernación</t>
  </si>
  <si>
    <t>Solicito exhiban copia de documentos -o su versión digital y/o liga de consulta digital- de los documentos que obren en el Archivo elaborados por la Dirección Federal de Seguridad, el DGIPS u otra institución, sobre Manuel Sánchez Vite
Otros datos para facilitar su localización:
Archivos resguardados en las series documentales Dirección Federal de Seguridad (DFS), Dirección General de Investigaciones Políticas y Sociales (DGIPS) y Subsecretaría de Población, Migración y Asuntos Religiosos de la Secretaría de Gobernación</t>
  </si>
  <si>
    <t xml:space="preserve">Solicito exhiban copia de documentos -o su versión digital y/o liga de consulta digital- de los documentos que obren en el Archivo elaborados por la Dirección Federal de Seguridad, el DGIPS u otra institución, sobre Javier Rojo Gómez
Otros datos para facilitar su localización:
Archivos resguardados en las series documentales Dirección Federal de Seguridad (DFS), Dirección General de Investigaciones Políticas y Sociales (DGIPS) y Subsecretaría de Población, Migración y Asuntos Religiosos de la Secretaría de Gobernación
	</t>
  </si>
  <si>
    <t>Solicito exhiban copia de documentos -o su versión digital y/o liga de consulta digital- de los documentos que obren en el Archivo elaborados por la Dirección Federal de Seguridad, el DGIPS u otra institución, sobre Jorge Rojo Lugo
Otros datos para facilitar su localización:
Archivos resguardados en las series documentales Dirección Federal de Seguridad (DFS), Dirección General de Investigaciones Políticas y Sociales (DGIPS) y Subsecretaría de Población, Migración y Asuntos Religiosos de la Secretaría de Gobernación</t>
  </si>
  <si>
    <t xml:space="preserve">.-Solicito informacion relativo a los principales movimientos guerrilleros en México como son la liga comunista 23 de septiembre, el partido comunista mexicano dentro de sus principales operaciones clandestinas en los años de 1970 a principios de 1980, en México lideres y estructura de dicha agrupación y si estos contaban con estructura en el Estado de Sonora, principales actividades desarrolladas por estos grupos en dicha entidad federativa. 2.- Grupos de contrainsurgencia creados con el fin de combatir a dichas organizaciones en el Estado de Sonora que dependendia de la federacion asi como del gobierno del estado. 3.- Acciones emprendidas por parte de la Direccion Federal de Seguridad Publica en el Estado de Sonora 4.- Solicito la ficha tecnica o archivo administrativo de los principales lideres guerrilleros que desarollaron actividades clandestinas de insurgencia en el Estado de Sonora. 5.- Numero total de elementos activos asi como el registro acerca del tipo de armas con el que atacaron a las fuerzas de seguridad publica federal y estatales en caso de haber existido enfrentamientos armados entre estos grupo de civiles y las autoridades mexicanas en sus diferentes ámbitos. Solicito que en la respuesta que se sirva emitir por parte de la autoridad o el propio INAI se rinda la forma de pago, formato, o medio de pago bancario para poder hacer el pago de la reproducción de la información a que se esta obligado por parte del suscrito.
Otros datos para facilitar su localización:
Nota importante Esta solicitud de información ya fue realizada anteriormente por lo que esta es la tercera ocasión, les informo que en la primer solicitud se dio una respuesta a medias precisando fechas de entrega pero por una argucia procesal no se termino de dar cumplimiento habiéndose solicitado por segunda ocasión, por lo que en esta tercera ocasión les comunico que si la borran de la plataforma nuevamente voy a acudir ante el Ministerio a presentar formal denuncia penal por el hecho ya que se supone que es un delito en ejercicio de sus funciones el realizar acciones de este tipo, (realice captura de pantalla)
	</t>
  </si>
  <si>
    <t xml:space="preserve">1.	Solicito copia digital del contrato del AGN para obtener Sistema Informático de Registro, Normalización, Administración y Digitalización de Archivos (SIRANDA).
a.	Nombre de la empresa, razón social, RFC
b.	Solicito el monto anual que el AGN gasta en el mantenimiento de este software desde el año de su implementación a la fecha
c.	El monto del contrato inicial y gasto total por implementar el Siranda en el AGN
     2. Solicito saber cuántos y cuáles archivos del AGN han sido digitalizados con este software por año.
3. ¿Qué otros softwares especializados utiliza el AGN para la preservación y digitalización de los archivos de su acervo?
a.	Nombre del software y del proveedor que lo vendió
i.	¿Con cuántas licencias por software tiene el AGN?
b.	Número de contrato, licitación/adjudicación con el cual se compró cada software
c.	Fecha de la compra y monto de cada uno. 
d.	¿Para qué sirve cada software?
e.	Actualmente, cuántas personas usan cada uno de este software?
</t>
  </si>
  <si>
    <t>Requiero copia íntegra en versión pública de todos los documentos y expedientes que elaboró la Dirección Federal de Seguridad (DFS), la Dirección General de Investigaciones Políticas y Sociales (DGIPS), y el Centro de Investigación y Seguridad Nacional (CISEN) relacionados con la Universidad de Guadalajara y que contengan la denominación Universidad de Guadalajara.</t>
  </si>
  <si>
    <t>Requiero copia íntegra en versión pública de todos los documentos y expedientes que elaboró la Dirección Federal de Seguridad (DFS), la Dirección General de Investigaciones Políticas y Sociales (DGIPS), y el Centro de Investigación y Seguridad Nacional (CISEN) relacionados con la congregación católica de los Legionarios de Cristo y que contengan la denominación o leyenda: Legionarios de Cristo.</t>
  </si>
  <si>
    <t>Por medio de la presente, solicito las declaratorias de expropiación respecto de las siguientes Haciendas que pertenecieron al C. Luis Coria Campos y que se encontraban en el Estado de Michoacán: San Francisco Parácuaro Úspero Cancita Sandoval Potrerillos de Coria, Colorada y Agua Blanca Lo anterior, con fundamento en los artículos 3 y 4 de la Ley de Expropiación vigente en 1938 y actualmente.</t>
  </si>
  <si>
    <t xml:space="preserve">Record criminal o antecedentes penales o
Otros datos para facilitar su localización:
Nececito saber si tiene problemas con la justicia
	</t>
  </si>
  <si>
    <t>UT/1190/2019 DE 12 DE SEPTIEMBRE DE 2019</t>
  </si>
  <si>
    <t>Con base en el artículo 6 de la Constitución Política de los Estados Unidos Mexicanos, solicito saber el nombre completo, cargo, área de adscripción, sueldo mensual bruto, sueldo mensual neto, tipo de contratación (incluyendo confianza, base, eventuales, honorarios y cualquier otra modalidad de contratación) de los siguientes servidores y/o prestadores de servicios profesionales - Miembros titulares del Comité de Transparencia. - Miembros suplentes del Comité de Transparencia. - Titular de la unidad de transparencia. - De cada una de las personas que colaboran en la unidad de transparencia. - Responsable de datos personales. - De todos y cada uno de los Enlaces de Transparencia existentes de cada unidad administrativa de la institución.</t>
  </si>
  <si>
    <t>Busco cualquier información relacionada a un título de concesión otorgado al señor CIPRIANO MOLINA, respecto de un predio ubicado en ZONA FEDERAL, en la localidad de CANAL LUIS MARTÍNEZ/LUIS MARTÍNEZ (EL CANAL), en el Municipio de Alvarado, Veracruz de Ignacio de la Llave.
Otros datos para facilitar su localización:
- El título se otorgó aproximadamente en el 2004 - La Directora General de Zona Federal Marítimo Terrestre y Ambientes Costeros en ese entonces era BLANCA CIELO MARGARITA CORONA VIZCAÍNO - Mojonera ZF-3</t>
  </si>
  <si>
    <t>Detalle de la solicitud Con fundamento en los artículos 6to de la Constitución Política de los Estados Unidos Mexicano y 36 de la Ley General de Archivos, solicito de la manera mas atenta la consulta directa o mediante versión publica de la información relacionada con ENRIQUE GUILLERMO PÉREZ MORA alias EL TENEBRAS en el acervo de la Dirección Federal de Seguridad que se resguarda en el Archivo General de la Nación (AGN)</t>
  </si>
  <si>
    <t>De conformidad con la Ley Federal de Presupuesto y Responsabilidad Hacendaria (LFPRH) los recursos fiscales asignados por el Gobierno Federal a los programas presupuestarios establecidos en el Presupuesto de Egresos de la Federación deben justificar claramente a la Población Potencial (PP), Población Objetivo (PO) y Población Atendida (PA). Por su parte, el Decreto de Presupuesto de Egresos de la Federación para el Ejercicio Fiscal 2018, en su artículo 30 establece que "las dependencias y entidades que tengan a su cargo programas presupuestarios considerados por el Consejo Nacional de Evaluación de la Política de Desarrollo Social como programas o acciones federales de desarrollo social deberán enviar a la Secretaría, en los términos y plazos que esta disponga, información sobre su población potencial, población objetivo y población atendida, misma que hará pública en su portal de Internet". Dicha definición e identificación de programas y acciones federales de desarrollo social, para el año 2018 se encuentra en: https://www.coneval.org.mx/Evaluacion/IPFE/Paginas/historico.aspx En virtud de lo anterior, se solicita la información correspondiente a la cuantificación y unidad de medida de la Población Potencial (PP), Población Objetivo (PO) y Población Atenida (PA) para el siguiente programa presupuestario, del primero de enero de 2018 al 31 de diciembre de 2018: *Nombre del Programa:Preservación y difusión del acervo documental de la Nación *Clave Presupuestaria:E002 De antemano agradezco su atención.</t>
  </si>
  <si>
    <t>Deseo obtener información respecto de las recaudaciones por pago de impuesto predial y por ende el estatus de las tierras en donde se finco el fraccionamiento Real Montecasino, mismo que se encuentra en la carretera federal México-Cuernavaca km 64 y 64.5, dicho fraccionamiento cuenta con planimetria y distribución espacial de áreas verdes y de las propias viviendas, toda vez que se requiere conocer sobre los permisos de construcción y el tipo de uso de suelo del fraccionamiento así como la fecha de inscripción en el Registro publicó de la Propiedad del estado y de ser posible del municipio, con la finalidad de tener la certeza jurídica de su inscripción y así conocer la licencia de uso de suelo como la liberación para usar las tierras para desarrollo habitacional. Gracias.
Otros datos para facilitar su localización:
, justificación de no pago: Cuento con un trabajo por contrato de tiempo definido, por lo que mi salario no es constante</t>
  </si>
  <si>
    <t>REQUIERO QUE ME PROPORCIONEN, BASE DE DATOS CON TODOS LOS CORREOS ELECTRÓNICOS INSTITUCIONALES</t>
  </si>
  <si>
    <t>Solicito copia del acta de transferencia secundaria QUE OBRA EN LOS ARCHIVOS DEL AGN sobre la información fue transferida al Archivo General de la Nación una vez terminada la administración del periodo presidencial de Vicente Fox Quesada, Felipe Calderón Hinojosa y Enrique Peña Nieto, si este último periodo aún no se transfiere por favor indicarme la fecha probable de dicha transferencia o en que fase, etapa va el proceso. Si esta información se encuentra en formatos abiertos por favor incluirla, si la información que requiero tiene costo por favor incluirlo en el oficio de respuesta, si se pronuncian como inexistencia de la información por favor incluir copia el acta firmada por cada uno de los miembros del comité de información de la dependencia. Gracias
Otros datos para facilitar su localización:
Por favor no dirigirme a la Oficina de Presidencia, requiero la información que obra en el AGN</t>
  </si>
  <si>
    <t>Expedientes de la SEDENA, la DFS y IPS que contienen información relativa a operaciones de interdicción de estupefacientes en el estado de Guerrero, en las décadas de 1970 y 1980. En su defecto, expedientes que pueden contenerla.</t>
  </si>
  <si>
    <t>Expedientes de la SEDENA, la DFS y IPS que contienen información relativa a operaciones militares, en las décadas de 1960, 1970 y 1980. En su defecto, expedientes que pueden contenerla.</t>
  </si>
  <si>
    <t>Solicito copia simple, en formato de versión pública, de los expedientes que tenga este AGN en sus fondos de DFS e IPS sobre la C. Guadalupe Castorena. Gracias.</t>
  </si>
  <si>
    <t>Solicito la versión pública del expediente o legajo que tiene el Archivo General de la Nación sobre Silvia Tirado Bazán, cuyo nombre también fue Silvia Durán y quien fue arrestada en el país por implicaciones en el asesinato del Presidente de los Estados Unidos John F. Kennedy</t>
  </si>
  <si>
    <t>Solicito la versión pública del expediente o legajo que tiene el Arvhico General de la Nación sobre Lee Harvey Oswald, arrestado por el asesinato del Presidente de los Estados Unidos John F. Kennedy. El Archivo General de la Nación tiene documentos sobre su estancia y paso por México antes del asesinato.</t>
  </si>
  <si>
    <t>Solicito copia simple, en formato de versión pública, de los expedientes o fichas que este AGN tenga en sus acervos de DFS o IPS sobre el grupo de pop infantil Timbiriche, en la década de los 80. Gracias.</t>
  </si>
  <si>
    <t>Solicito atentamente la versión pública del expediente sobre Julio Scherer García, integrado por el Centro de Investigación y Seguridad Nacional, o sus antecedentes: Dirección Federal de Seguridad, Dirección General de Investigaciones Políticas y Sociales o Dirección General de investigación y Seguridad Nacional.</t>
  </si>
  <si>
    <t>Solicito la versión publica de los siguientes expedientes: 
1.	Periódico Excélsior. Serie: DFS; legajos: 1 a 4; fojas: 245, 177, 130, 211; cajas: 114, 115.
2.	Periódico Excélsior. Serie: DFS; legajo:1; foja 161; caja:115.
3.	Monsiváis Carlos. Serie: DFS; legajos:1, 1; fojas: 280 y 25; cajas: 94.
4.	Scherer García Julio. Serie: DFS; legajo: 2; foja: 76; caja: 141.
5.	Scherer García Julio. Serie: IPS; legajo: 1; foja:151; caja: 141.
6.	Brigada Genaro Vázquez Rojas. Serie: DFS; legajo: 1; foja:13; caja:316.
7.	Grupos subversivos en México. Serie: DFS; legajo: 1; foja: 48; caja 278.
8.	Movimiento Izquierda Revolucionario. Serie: DFS; legajo 1; foja 44; caja 300.
9.	Enrique Maza. Serie: DFS; legajo: 1; foja: 20; caja: 296.
10.	 Enrique Toledo Cortina. Serie: DFS; LEGAJO: 1; foja: 131; caja: 318.
Otros expedientes:
a)	Andres Manuel López Obrador
b)	Jesús Ibarra Piedra
c)	Rosario Ibarra de Piedra
d)	Comité Eureka</t>
  </si>
  <si>
    <t>Solicito copia simple, en formato de versión pública, de los expedientes que tenga este AGN en sus acervos de DFS e IPS sobre el C. Augusto Urbina, entre los años 1940 a 1985. Gracias.</t>
  </si>
  <si>
    <t>1. Solicito de la manera más atenta un listado de las instituciones y dependencias que tengan su CADIDO validado en el presente periodo. 2. Listado de todas las instituciones o dependencias que hayan ingresado su CADIDO en el presente año. 3. Solicito el listado de las instituciones y dependencias que hayan ingresado su CADIDO en el presente periodo y no se les haya validado, así como las observaciones del por qué no se ha validado. (Adjuntar oficios de respuestas y observaciones del Archivo General de la Nación) 4. Listado de las entidades que no han ingresado su CADIDO en el presente año.</t>
  </si>
  <si>
    <t>Respecto al Sistema Institucional de Archivos y su implementación en los municipios. En un municipio donde existen 30 dependencias municipales, ¿El SIA se implementará a nivel municipio es decir un sistema para todo el municipio, o un sistema en cada una de las dependencias?</t>
  </si>
  <si>
    <t>Documentos sobre Iván Illich, El Centro Intercultural de Documentación o Centro Intercultural de Infromación en Cuernavaca</t>
  </si>
  <si>
    <t>Solicito el catalogo de archivos por fondo que estan disponibles a consulta en el Archivo General de Nación Así como explique por qué no se encuentra en la página web de la institución.</t>
  </si>
  <si>
    <t>Solicito sea remitida, de manera electrónica, la totalidad de la información, que el Instituto Nacional de Transparencia, Acceso a la Información y Protección de Datos Personales (INAI) ordenó hacer pública al Archivo General de la Nación; a cerca del movimiento estudiantil de 1968</t>
  </si>
  <si>
    <t>Solicito versión electrónica de cada uno de los correos electrónicos recibidos por el titular de esa institución, del 1 al 8 de septiembre de 2019</t>
  </si>
  <si>
    <t>Solicito versión electrónica de cada uno de los correos electrónicos recibidos por el titular de esa institución, del 9 al 15 de septiembre de 2019</t>
  </si>
  <si>
    <t>olicito versión electrónica de cada uno de los correos electrónicos recibidos por el titular de esa institución, del 16 al 22 de septiembre de 2019</t>
  </si>
  <si>
    <t>Solicito la versión pública de la Universidad Autónoma de Guerrero (UAG) que se encuentra en el Archivo General de la Nación (AGN). La versión pública pertenece a la Dirección Federal de Seguridad (DFS).
Otros datos para facilitar su localización:
Las referencias de esta versión pública para su consulta en AGN es la siguiente: Serie DFS, legajo 3 DE 31, caja 261, años 1967-1973. Serie DFS, legajo 4 DE 31, caja 261, años 1973. Serie DFS, legajo 5 DE 31, caja 261, años 1973-1975. Serie DFS, legajo 6 DE 31, caja 261, años 1975. Serie DFS, legajo 7 DE 31, caja 261, años 1975-1976. Serie DFS, legajo 8 DE 31, caja 262, años 1976. Serie DFS, legajo 9 DE 31, caja 262, años 1976-1977. Serie DFS, legajo 10 DE 31, caja 262, años 1977. Serie DFS, legajo 11 DE 31, caja 262, años 1977-1978. Serie DFS, legajo 27 DE 31, caja 264, años 1984. Serie DFS, legajo 28 DE 31, caja 264, años 1984. Serie DFS, legajo 29 DE 31, caja 265, años 1984. Serie DFS, legajo 30 DE 31, caja 265, años 1985. Serie DFS, legajo 31 DE 31, caja 265, años 1985.</t>
  </si>
  <si>
    <t>SOLICITO MI ANTIGUEDAD GENERAL EN PEMEX   Y
  DESDE QUE AÑO EMPECE A PAGAR IMPUESTOS  EN HACIENDA  Y 
MI ANTIGUEDAD GENERAL</t>
  </si>
  <si>
    <t xml:space="preserve">¿Cuántos grupos de choque, o grupos de personas, que son creados para desacreditar, deslegitimar, desvirtuar o reventar alguna movilización o protesta han sido detectado de 2000 a la fecha?  ¿Cuáles son los nombres de los grupos de choque, o grupos de personas, que fueron identificados por desacreditar, deslegitimar, desvirtuar o reventar movilizaciones o protestas de 2000 a la fecha? Precisar lugar en donde fueron identificados estos grupos.  ¿Algunos de los grupos de choque, o grupos de personas, que fueron identificados por desacreditar, deslegitimar, desvirtuar o reventar movilizaciones o protestas de 2000 a la fecha fueron vinculados con algún partido político, empresario, líder político o sindical? Precisar el nombre del partido político, líder político, sindical, ex funcionario o funcionario.  ¿Cuántas personas que han sido ligadas a grupos de choque, o grupos de personas, que se dedican a desacreditar, deslegitimar, desvirtuar o reventar movilizaciones o protestas fueron detenidas de 2000 a la fecha? Precisar edad y si son hombre o mujer. </t>
  </si>
  <si>
    <t>feminicidios</t>
  </si>
  <si>
    <t>APIZACO, TLAXCALA A 19 AGOSTO 2019
A QUIEN CORRESPONDA….
POR MEDIO DEL PRESENTE YO JOSE MARTIN ROJAS HERNANDEZ CON NUMERO DE SEGURIDAD SOCIAL 10796109543 SOLICITO SE ME OTORGUE UN DOCUMENTO QUE AMPARE LA SIGUIENTE INFORMACION:
•	EL NUMERO DE SEMANAS COTIZADAS ANTE EL INSTITUTO MEXICANO DEL SEGURO SOCIAL.
•	LAS APORTACIONES QUE HIZO AL IMSS CADA UNO DE LOS PATRONES EN LOS QUE LABORE.
YA QUE POR CAUSAS AJENAS NO CUENTO CON NINGUN COMPROBANTE OFICIAL QUE AMPARE LA INFORMACION ANTES SOLICITADA.
LOS PATRONES A LOS QUE PRESTE SERVICIOS SON LOS SIGUIENTES:
1.	SERVI COMPACTOS S.A DE C.V CON DIRECCION EN AVENIDA UNIVERSIDAD 1046 COLONIA GENERAL ANAYA MEXICO DISTRITO FEDERAL, LABORANDO DEL AÑO 1979 AL AÑO 1990 EN EL AREA DE MANTENIMIENTO AUTOMOTRIZ.
2.	TRANSPORTADORA LOS VOLCANES S.A DE C.V CON DIRECCION KM91.5 CARRETERA FEDERAL MEXICO PUEBLA COLONIA LOS ANGELES SAN MARTIN TEXMELUCAN PUEBLA, LABORANDO DEL 03/01/1997 AL 23/02/2017 EN EL AREA DE MANTENIMIENTO AUTOMOTRIZ.
SIN MAS POR EL MOMENTO AGRADEZCO LA ATENCION.</t>
  </si>
  <si>
    <t>Nombres, empresas, registros de archivos de otras dependencias, información sobre la nación,  resumen de resultados en delincuencia</t>
  </si>
  <si>
    <t>Solicito atentamente, que, en el caso de la Administración Pública Federal, me indique quienes deben de integrar el Comité de Transparencia, ya que en la Ley General de Archivos no lo menciona, cuando en la jerarquía normativa, esta tiene mayor nivel que la Ley Federal de Transparencia. Así mismo solicito me informe si se tiene contemplado emitir una nueva Ley Federal de Archivos, y en su caso ¿para cuándo? De igual manera solicito me proporcione listado de todos los Sujetos Obligados a los cuales se le ha emitido dictámenes de Baja Documental y de Transferencias Secundarias en 2018 y lo que va de 2019. Solicito también me proporcione listado de todos los Catálogos de Disposición Documental que han sido validados en lo que va de 2019.</t>
  </si>
  <si>
    <t>Información en DFS o en IPS del AGN sobre Gregorio Lemercier, tambien conocido como José Gregorio Lemercier o José Lemercier</t>
  </si>
  <si>
    <t>Solicito que se elabore la versión publica de Televisa, Emilio Azcárraga Milmo y Luis Echeverría que se encuentran en el fondo IPS y DFS.</t>
  </si>
  <si>
    <t>Requiero un listado de los expedientes reservados por la dependencia del primer semestre de 2006 hasta segundo semestre de 2019. El índice debe estar dividido por Área / Nombre del expediente o documento / Tema / Momento de la clasificación de la información como reservada / Plazo de reserva / Fecha de inicio de la clasificación / Fecha de término de la clasificación / Fundamento legal de la clasificación / Justificación / Razones y motivos de la clasificación / Clasificación completa o parcial / Partes o secciones que se clasifican / Fecha del acta en donde el Comité de Transparencia confirmó la clasificación / Estatus del expediente / Expediente en ampliación de plazo de reserva (Sí / No) / Plazo de ampliación de reserva  (años) / Fecha de inicio del plazo de ampliación de reserva / Fecha de término del plazo de ampliación de reserva / Fundamento legal del plazo de ampliación de reserva / Justificación del plazo de ampliación de reserva / Razones y motivos del plazo de ampliación de reserva / Clasificación completa o parcial de la ampliación de reserva / Partes o secciones que se clasifican en el plazo de ampliación de reserva.</t>
  </si>
  <si>
    <t>resumen,achivo, o expediente  clinico del  seguro social No. seg 0157394780-9 de la clinica ermita No. 15 consultorio 13 horario vespertino</t>
  </si>
  <si>
    <t xml:space="preserve">Justificasion y fundamento del porque se realizo la contratación de un servicio de comedor para la gente que trabaja en el archivo general. Justificasion y fundamento asi como el nombre del servidor público que permitio la venta de comida a gente que no trabaja en el archivo general,  cual es el costo de la comida para gente externa y nombre completo de la persona que recava el dinero ganado por la venta de comida Como es un servicio que se contrato por el gobierno, quiero saber cuanta comida se ha vendido a gente externa desde que se llebo acavo la contratacion del servicio de comedor y cuanto dinero se ha generado. Cual es nombre completo de la empresa que proporciona los alimentos a la gente del archivo general, cuantas veces a sido contratada en el archivo general El motivo de mi pregunta es para saber cuanto dinero gana la gente que se ancarga de superbisar el servicio de comedor  al permitir que esta empresa venda su comida ya que las veces que e esta ai, hay mucha gente que compra la comida. </t>
  </si>
  <si>
    <t>Plantón de Andrés Manuel en Paseo de la Reforma por resultado en elecciones de Felipe Calderón</t>
  </si>
  <si>
    <t>Buen día por este medio medio solicito la ubicación de las zonas arqueologías subterráneas en la ciudad de México localizadas: excavadas, parcialmente excavadas y aun no excavadas, sobre edificios calles de nuestra ciudad y sus alrededores.</t>
  </si>
  <si>
    <t>Que con fundamento al articulo numero 8 de la constitución política de los estados unidos mexicanos y tomando en consideración el derecho de petición que faculta el articulo anteriormente invocado, se solicita el informe de la fecha exacta (día y hora) en la que la notaria numero uno del distrito judicial de puebla, puebla, envió el instrumento notarial numero setenta y dos mil cuatrocientos trece (72413) volumen seiscientos setenta y tres (673) de fecha dos de octubre de dos mil trece , el cual contiene el testamento publico abierto que otorgo la C. Micaela Amador Sanchez  a la SECRETARIA DE GOBERNACIÓN,  AL ARCHIVO DE NOTARIAS, REGISTRO NACIONAL DE AVISOS DE TESTAMENTO, DIRECCIÓN GENERAL DE COMPILACIÓN Y CONSULTA DEL ORDEN JURÍDICO NACIONAL Y SUBSECRETARIA DE ASUNTOS JURÍDICOS Y DERECHOS HUMANOS DE LA SECRETARIA DE GOBERNACIÓN 
O DE IGUAL FORMA QUE SE INFORME SI SE ENCUENTRA INSCRITO EL instrumento notarial numero setenta y dos mil cuatrocientos trece (72413) volumen seiscientos setenta y tres (673) de fecha dos de octubre de dos mil trece , el cual contiene el testamento publico abierto  expedido por la notaria numero uno del distrito judicial de puebla que otorgo la C. Micaela Amador Sanchez</t>
  </si>
  <si>
    <t>Archivo General de la Nación, DFS, expedientes de los siguientes personajes: Lázaro Cárdenas del Río, Vicente Lombardo Toledano, John F. Kennedy, Partido Comunista Mexicano</t>
  </si>
  <si>
    <t>¿Cuál es el monto actual de los activos para que se requiera autorización de la Comisión Nacional de Inversiones Extranjeras?</t>
  </si>
  <si>
    <t xml:space="preserve">Solicito un listado de estados y municipios a los cuales les han dado asesorías archivísticas en materia de archivos y cuales han sido sus inquietudes en la armonización de la LGA  ¿Como colabora la dirección del sistema nacional de archivos con la Dirección del Archivo Histórico Central en el trámite de transferencia e incorporación de la documentación histórica generada por las dependencias y entidades? ¿Cómo se glosa un expediente?¿como se folia un expediente?nombre, cargo y numero telefónico y extensión de los funcionarios públicos que imparten asesorías  ¿Informe de las condiciones en las que operan los servicios archivísticos del gobierno federal, estatal y municipal por sector y por materia? ¿cual es la problemática de la administración de documentos y los archivos? ¿Cómo fue el actuar del agn en el PGCM?¿Cual es la estructura de los indicadores IAR1 y IAR2 y como se calculan, colocar un ejemplo? ¿Qué instituciones cumplieron con el indicador IAR1 y IAR2? ¿Cuál fue la principal problemática que tuvieron las Instituciones con ambos indicadores? ¿¿Cual fue la metodología para la elaboración de la guía para la auditoria archivística y es aplicable aun en los archivos?¿cuales son las instituciones que cumplieron normativamente en el periodo de 2002 a 2019 especificar cada elemento con el que cumplio la institución? ¿Cuántas instituciones cumplieron en enviar antes del 28 de febrero sus CADIDOS? ¿Cuántas solicitudes pendientes hay de transferencias secundarias y de que instituciones?¿cuantas solicitudes hay de documentación siniestrada pendientes por atender y de que instituciones?¿total de llamadas telefónicas que han realizado las instituciones a la Dirección del Sistema Nacional de Archivos y de que temas del periodo 2002 a 2019? ¿diagnóstico de los archivos de las instituciones que integran la APF?¿total de solicitudes de baja documental pendientes por atender y de que instituciones son?¿total de solicitudes que ha ingresado las siguientes instituciones por año de 2002 a 2018: el servicio postal mexicano, secretaria de relaciones exteriores, secretaria de hacienda y crédito público, instituto mexicano del seguro social, profeco, procuraduría agraria, sat, aeropuerto internacional de la ciudad de México, archivo general de la nación, instituto mexicano de la propiedad industrial, casa de moneda, hospital de perinatología, secretaria de economía, conapesca, instituto nacional de migración, comisión nacional de pueblos indígenas, liconsa, diconsa, PGR, Instituto de investigaciones científicas y pecuarias, secretaría de turismo, centros de integración juvenil, ISSSTE, ASEA, BANJERCITO, CETI, CIMAT, CIDE, CIBNOR, CIESAS, CRAE, CONABIO, CEAV, CONALITEG, ISSFAM, INFONACOT, INER, INAPAM, PEMEX, SEDENA, STPS, SACM, SIAP, finalmente cuantas han sido atendidas y cuantas están pendientes. </t>
  </si>
  <si>
    <t>quiero saber cuántos expedientes tienen registrados actualmente</t>
  </si>
  <si>
    <t>nformacion importante sobre lactancia materna.</t>
  </si>
  <si>
    <t>Conocer si la semar y la universidad naval  esta enterada de las prácticas fraudulentas de Eder Antonio de Jesús Gallegos Ruiz de que ha extraído información confidencial de los archivos de marina, sedena, relaciones exteriores y agn con el fin de ser vendida al extranjero. La información contiene expedientes históricos, así como de escándalos internos, así como de instalaciones y buques actuales, y de operativos sensibles. 
Conocer los métodos que utilizó la semar para contratar a  Eder Antonio de Jesús Gallegos Ruiz, quien lo contrato y para qué, por que filtros paso para que se le de acceso a información tan delicada que compromete a la Nación.
Conocer cuanto gana y cual es su horario, dice ganar un sueldo de 60 mil pesos. Que estudios presento,  no tiene cédula de maestría, y saber porque se le ve seguido en Veracruz en tiempo de jornada laboral, se solicita comprobante de sueldo, estudios y sus entradas y salidas a través del chequeo por reloj.
Se solicita conocer cuanto tiempo lleva laborando y todos los permisos, incluidos los de receso de jornada, y todo lo que se le ha pagado desde su contratación a la fecha.</t>
  </si>
  <si>
    <t>información en general de los policías del país  tablas comparativas de sueldos y prestaciones incluyendo policías federales estatales y municipales</t>
  </si>
  <si>
    <t>Por medio de la Ley Federal de Transparencia y Acceso a la Información Pública solicito:
1. Un documento por parte del área o departamento correspondiente del sujeto obligado de transparencia, que certifique cuál fue el rango de los montos máximos de contratación para el año de 2018, en cuanto adjudicaciones directas, invitación a cuando menos tres y licitaciones públicas. 
2. Además, aclarar si estos montos son iguales para los órganos centralizados y descentralizados de la dependencia sujeto de transparencia. En caso de no ser igual, aclarar ese rango de montos a qué entidades de la secretaría abarcan y a cuáles no.
3. Justificación del punto anterior en caso de que algunos órganos del sujeto obligado tengan diferente rango de montos máximos de adjudicación.  
4. Documentos que certifique el porcentaje de contrataciones directas, invitación a cuando menos tres y licitaciones públicas que podía hacer el sujeto obligado en 2018. Por ejemplo, más no exclusivamente, un documento diga que del 100 por ciento de contratos, solo el 30 por ciento podrían ser por adjudicación directa (esto es un ejemplo).</t>
  </si>
  <si>
    <t>Solicito copias simples, en formato de versión pública, de los expedientes y documentos que tenga este AGN en los fondos de IPS y DFS sobre el C. Manuel Esquivel Obregón Moreno, entre 1970 y 1980. Gracias.</t>
  </si>
  <si>
    <t>Solicito copias simples, en formato de versión pública, de los expedientes y documentos que tenga este AGN en los fondos de IPS y DFS sobre el C. José Toribio Esquivel Obregón Moreno, entre 1970 y 1980. Gracias.</t>
  </si>
  <si>
    <t>Solicito conocer el número de casos reportados en esta dependencia por violencia laboral, acoso sexual y hostigamiento para el periodo enero 2012 a julio 2019. Desglosado por mes y señalando las edades de las víctimas en cada reporte.
Adicionalmente, conocer de estos casos: 
1. ¿Cuántos fueron investigados del 2012 a la fecha? Desagregado por edades; 
2. ¿Cuántos de estos casos eran hombres y cuantas mujeres? Desagregado por edades; 
3. ¿Cuántos de ellos fueron rescindidos? Desagregado por edades; 
4. ¿Cuántos casos fueron investigados por acoso sexual? Desagregado por edades; 
5. ¿Cuántos fueron investigados por acoso laboral? Desagregado por edades; y
6. ¿Cuántos fueron investigados por hostigamiento? Desagregado por edades.</t>
  </si>
  <si>
    <t>Con base en mi derecho a la información y en versión pública solicito conocer el expediente o archivo que tenga sobre Carlos Romero Deschamps. Gracias</t>
  </si>
  <si>
    <t>Buenas tardes, como podría tener acceso de la información sobre un archivo, supongamos de Benito Juárez y Emiliano Zapata, como son Tratados firmados, Convenios, etc.</t>
  </si>
  <si>
    <t>Solicito el nombre del o la titular del sujeto obligado y el organigrama del sujeto obligado.
Si esta solicitud está repetida favor de hacer caso omiso, tuve problemas con la conexión y puede que mi solicitud se haya enviado varias veces.</t>
  </si>
  <si>
    <t xml:space="preserve">Por medio de la Ley Federal de Transparencia y Acceso a la Información Pública solicito:
1. Un documento por parte del área o departamento correspondiente del sujeto obligado de transparencia, que certifique cuál fue el rango de los montos máximos de contratación para el año de 2018, en cuanto adjudicaciones directas, invitación a cuando menos tres y licitaciones públicas.
2. Además, aclarar si estos montos son iguales para los órganos centralizados y descentralizados de la dependencia sujeto de transparencia. En caso de no ser igual, aclarar ese rango de montos a qué entidades de la secretaría abarcan y a cuáles no.
3. Justificación del punto anterior en caso de que algunos órganos del sujeto obligado tengan diferente rango de montos máximos de adjudicación.
4. Documentos que certifique el porcentaje de contrataciones directas, invitación a cuando menos tres y licitaciones públicas que podía hacer el sujeto obligado en 2018. Por ejemplo, más no exclusivamente, un documento diga que del 100 por ciento de contratos, solo el 30 por ciento podrían ser por adjudicación directa (esto es un ejemplo).
</t>
  </si>
  <si>
    <t>En relación a la entrada en vigor en junio de 2019 de la Ley General de Archivos y con ello la clasificación de que la información contenida en los documentos de archivo producidos, obtenidos, adquiridos, transformados o en posesión de los sujetos obligados, será pública y accesible a cualquier persona en los términos y condiciones que establece la legislación en materia de transparencia y acceso a la información pública y de protección de datos personales, me permito solicitar:
Toda la información relacionada con las autorizaciones para el consumo de bebidas alcohólicas de los años 1917 a 1940 por las autoridades de salud o de comercio (actualmente Secretaría de Salud o Comisión Federal para la Protección contra Riesgos Sanitarios o Secretaría de Economía), respecto de: 1.- Listado de los registros para la venta y consumo de bebidas alcohólicas por parte de las autoridades responsables, iniciando con el Registro Reg S.S.A. 001 o Reg S.S.A. 001 A y concluyendo con el Registro Reg S.S.A 25400 o Reg S.S.A 25400 A, con el nombre de los titulares y marcas o denominación del producto. 2.- Escanedo de los Registros de sanidad para el consumo de bebidas alcohólicas del Departamento de Salubridad o de la Secretaría de Salubridad y Asistencia o Secretaría de Asistencia Social (hoy Secretearía de Salud), números Reg. S.S.A No. 25395 A o Reg. S.S.A No. 25395 al Reg. S.S.A No. 25400 A o Reg. S.S.A No. 25400. 3.- Datos y documentos históricos del Registro Reg. S.S.A No. 25397 A o Reg. S.S.A No. 25397 a nombre de Juan Salles Cuervo para el Tequila denominado El Tequileño 4.- Toda la información y documentos relacionada a cualquier solicitud, trámite y/o registro sanitario o para la venta o consumo de bebidas alcohólicas a favor de Juan Salles Cuervo 5.- Precisar con exactitud por parte del Archivo General de la Nación, Secretaría de Salud, Comisión Federal para la Protección Contra Riesgos Sanitarios y Secretaría de Economía donde se encuentra reguardada la información y documentación de los Registros históricos para el consumo de bebidas alcohólicas del Departamento de Salubridad o de la Secretaría de Salubridad y Asistencia o Secretaría de Asistencia Social (hoy Secretearía de Salud) de los años 1917 a 1940; para el caso de traslados de información, fechas, relaciones de la entrega y el documentos de envió (acuses). Para que caso de que la repuesta por alguna de las autoridades aquí señaladas en la solicitud (Archivo General de la Nación, Secretaría de Salud, Comisión Federal para la Protección Contra Riesgos Sanitarios o Secretaría de Economía con sus respectivos acervos o archivos históricos, tanto físicos como digitales) conteste que no es la autoridad responsable por no contar con la información al ser trasladada a otra dependencia, informar el día, la forma y el documento con el que se envió y acuse de recibido, así como la relación de la misma información. En caso de que la información se encuentre publicada para el acceso de todo el público, enlistar e indicar la misma información con sus respectivos sitios precisos de su localización, visualización y descarga.</t>
  </si>
  <si>
    <t>ACCESO AL EXPEDIENTE DE ARTURO DURAZO  MORENO 
ACCESO A EXPEDIENTE DE ALFREDO RIOS GALEANA</t>
  </si>
  <si>
    <t>solicito el PADA 2019 completo, estructura organica del archivo general de la nación, indicadores de cumplimiento normativo de bajas documentales de la administración pública federal 2014, 2015 y 2016</t>
  </si>
  <si>
    <t>Referente al oficio UT/944/2019 LE SOLICITO A ESA INSTITUCIÓN ¿COMO ES QUE EL AGN COORDINO LAS BASES DE COLABORACIÓN DEL PROGRAMA PARA UN GOBIERNO CERCANO Y MODERNO?</t>
  </si>
  <si>
    <t>Descripción paso a paso del proceso de dictaminación de bajas documentales así como un listado de los principales motivos por las que las bajas documentales no son autorizadas.  En el periodo de 2005 a 2012 cuantas solicitudes de baja documental ingresaron al AGN, ¿cuantas fueron negadas? y ¿de que instituciones?</t>
  </si>
  <si>
    <t>Solicito expediente personal a mi nombre Luis Fernando Martinez Baez entre los años de 1974 a 1985 que pudiera estar en el Fondo de la Direccion Federal de Seguridad (DFS) o de la Direccion General de Investigación Política y Social (DGIPS).</t>
  </si>
  <si>
    <t>Solicito Información si en la Institución, se puede realizar mi proyecto terminal, durante 500 horas, de la Lic. Ingeniería en Telemática, en la Universidad Abierta y a Distancia de México (UNADM), Servicio Social es presentado como asignatura llamado Proyecto Terminal, en cada Semestre es de 250 horas, y son dos semestres, durante fines de semana o horario especial.</t>
  </si>
  <si>
    <t>¿Cuanto recibe de salario el presidente de la república?</t>
  </si>
  <si>
    <t>CUAL ES EL MONTO DEL SUELDO MENSUAL QUE PERCIBE EL PRESIDENTE DE MÉXICO</t>
  </si>
  <si>
    <t>Motivo, sustento y fundamento, de la decisión que origina el cierre total de la Casa de la Cultura Jurídica, Ministro Felipe de Jesús Tena, en la ciudad de Ensenada, Baja California.</t>
  </si>
  <si>
    <t xml:space="preserve">Características físicas del quemador elevado y sus caracteristicas químicas del gas quemado en este (componentes del gas, combustible usado, velocidad y temperatura de salida) en ciudad pemex, macuspana, tabasco
Otros datos para facilitar su localización:
Para realizar tesis de licenciatura en Ingenieria Ambiental en la Universidad Juarez Autonoma de Tabasco
 </t>
  </si>
  <si>
    <t xml:space="preserve">Quiero conocer si la historia de México que se incluye en los libros de texto gratuito, correspondientes a cada grado escolar de educación básica y que se distribuyen en todo el país, se actualizan cada año, y en qué consisten cada una de esas actualizaciones o modificaciones desde el año 2010 a la fecha y si se invita a participar o forman parte de algún comité investigadores reconocidos y personal del Archivo General de la Nación. 2. De lo anterior, deseo conocer si estos libros de texto gratuito son apegados a los contenidos de los documentos y archivos que se tienen registrados y clasificados en el Archivo General de la Nación. Si no están apegados a los documentos del Archivo General de la Nación, así como a las nuevos documentos encontrados o donados al mismo, deseo conocer si se van a incluir en la edición del próximo ciclo escolar o para cual ciclo. 3. Asimismo, deseo conocer si existe alguna diferencia entre la historia de México que se tiene impresa en los libros de texto gratuito del actual ciclo escolar 2019-2020, respecto a la historia documentada que tiene el Archivo General de la Nación. Si la Hay, deseo conocer cuales diferencias y porqué no se han tomado en cuenta para la actualización de los libros de texto gratuito para la Educación Básica. 4. También deseo conocer si hay alguna diferencia entre la historia de México que se tiene impresa en los libros de texto gratuito del actual ciclo escolar 2019-2020, respecto a la historia documentada que tienen otros Archivos Públicos y/o Privados del País. Si la Hay, deseo conocer cuales diferencias y porqué no se han tomado en cuenta para la actualización de los libros de texto gratuito para la Educación Básica. 5. Para un mayor conocimiento de la Información que poseen ambos entes, deseo conocer si la Historia de La Batalla de Puebla (5 De Mayo), La Revolución Mexicana, La Independencia de México, La Expropiación Petrolera, Así como las biografías de Los Héroes de la Independencia, de la Revolución Mexicana, de los ilustres Presidentes de México, incluyendo Don Porfirio Díaz, de Don Benito Pablo Juárez García, entre otros publicados en dichos libros de texto gratuito, tienen alguna o muchas diferencias de fechas, actos o sucesos y atribuciones de personajes en cada hecho histórico de los referidos, con los documentos y libros publicados por investigadores de gran reconocimiento académico, y que han sido también reconocidos y premiados por las instituciones del estado mexicano por su profesionalismo y trayectoria. Si existen diferencias, deseo conocer desde cuando o qué fecha se tiene conocimiento y si se está previendo incluir las modificaciones en la siguiente edición de los libros de texto gratuito para la educación básica.
Otros datos para facilitar su localización:
Libros de Texto Gratuito que distribuye en todos los planteles el titular del Ejecutivo Federal a través de la Secretaría de Educación Pública y/o de la Comisión Nacional de Libros de Texto Gratuito o institución que por ley le corresponda.
	</t>
  </si>
  <si>
    <t>CUAL ES EL PROCESO PARA CANCELAR EL USO DE PAPEL VALORADO ADQUIRIDO POR LAS DEPENDENCIAS, DESCONCENTRADOS Y ENTIDADES O CUALQUIER INSTITUCIÓN DE LA APF, SECTORIZADA O CABEZA DE SECTOR, ENTENDIENDOSE COMO PAPEL VALORADO AQUEL QUE FUE ADQUIRIDO POR INSTITUCIONES DE LA APF PARA EMITIR PERMISOS, CEDULAS, TITULOS, CERTIFICADOS, RECIBOS, ETC., QUE EN CIERTO MOMENTO ESTÁN EN BLANCO Y QUE AL MOMENTO DE QUE SE LLENAN ADQUIEREN VALOR QUE ES PAGO COMO DERECHO POR ALGÚN BENEFICIARIO (CIUDADANO, EMPRESA, ETC) Y SI LAS DEPENDENCIAS GLOBALIZADORAS, EMITIERON ALGÚN LINEAMIENTO ESPECÍFICO PARA CANCELAR O NO USAR DICHO PAPEL VALORADO POR EL SIMPLE HECHO DEL CAMBIO DE IMAGEN INSTITUCIONAL DEL GOBIERNO DE LA REPÚBLICA, Y EN CASO DE QUE EXISTA CUAL ES DETRIMENTO CALCULADO POR LA PERDIDA DE ADQUISICIONES DE DICHOS FORMATOS EN EPOCAS DE AUSTERIDAD? O SI PIERDEN VIGENCIA LOS DOCUMENTOS EMITIDOS EN LA ADMINISTRACIÓN DEL PRESIDENTE DE LA REPÚBLICA SOLO POR EL HECHO DE ESTAR IMPRESOS CON LA IMAGEN INSTITUCIONAL DE LA ANTERIOR ADMINISTRACIÓN (2012-2018)</t>
  </si>
  <si>
    <t>UT/1243/2019 DE 25 DE SEPTIEMBRE DE 2019</t>
  </si>
  <si>
    <t>Deseo deseo todos los documentos que tengan acerca de los extintos partidos políticos: Socialista de los Trabajadores y del Frente Cardenista de Reconstrucción Nacional.</t>
  </si>
  <si>
    <t>Con base en mi derecho a la información y en versión pública solicito conocer el expediente y/o cualquier documento que se tenga sobre el cantante Raphael en el AGN. Gracias</t>
  </si>
  <si>
    <t>Con base en mi derecho a la información y en versión pública solicito conocer el expediente y/o cualquier documento que se tenga sobre el cantante Enrique Guzmán en el AGN. Gracias</t>
  </si>
  <si>
    <t>Con base en mi derecho a la información y en versión pública solicito conocer el expediente y/o cualquier documento que se tenga sobre el cantante José Alfredo Jiménez en el AGN. Gracias</t>
  </si>
  <si>
    <t>Con base en mi derecho a la información y en versión pública solicito conocer el expediente y/o cualquier documento que se tenga sobre el cantante y actor Jorge Negrete en el AGN. Gracias</t>
  </si>
  <si>
    <t>Con base en mi derecho a la información y en versión pública solicito conocer el expediente y/o cualquier documento que se tenga sobre el actor Jesús Martínez "Palillo" en el AGN. Gracias</t>
  </si>
  <si>
    <t>Con base en mi derecho a la información y en versión pública solicito conocer el expediente y/o cualquier documento que se tenga sobre Ernesto P. Uruchurtu en el AGN. Gracias</t>
  </si>
  <si>
    <t>Con base en mi derecho a la información y en versión pública solicito conocer el expediente y/o cualquier documento que se tenga sobre Luis Echeverría Alvarez en el AGN. Gracias</t>
  </si>
  <si>
    <t>Con base en mi derecho a la información y en versión pública solicito conocer el expediente y/o cualquier documento que se tenga sobre Jesús Seade en el AGN. Gracias</t>
  </si>
  <si>
    <t>Con base en mi derecho a la información y en versión pública solicito conocer el expediente y/o cualquier documento que se tenga sobre Mario Alberto Rodríguez Casas en el AGN. Gracias</t>
  </si>
  <si>
    <t>Con base en mi derecho a la información y en versión pública solicito conocer el expediente y/o cualquier documento que se tenga sobre el grupo guerrillero "Los enfermos" en el AGN. Gracias</t>
  </si>
  <si>
    <t>Con base en mi derecho a la información y en versión pública solicito conocer el expediente y/o cualquier documento que se tenga sobr Rubén Jaramillo en el AGN. Gracias</t>
  </si>
  <si>
    <t>Con base en mi derecho a la información y en versión pública solicito conocer el expediente y/o cualquier documento que se tenga sobre el Ramón Sosamontes Herreramoro en el AGN. Gracias</t>
  </si>
  <si>
    <t>Con base en mi derecho a la información y en versión pública solicito conocer el expediente y/o cualquier documento que se tenga sobre Graco Ramirez Garrido en el AGN. Gracias</t>
  </si>
  <si>
    <t>Con base en mi derecho a la información y en versión pública solicito conocer el expediente y/o cualquier documento que se tenga sobre Enrique Graue Wiechers en el AGN. Gracias</t>
  </si>
  <si>
    <t>Con base en mi derecho a la información y en versión pública solicito conocer el expediente y/o cualquier documento que se tenga sobre la Normal Rural de Ayotzinapa en el AGN. Gracias</t>
  </si>
  <si>
    <t>Con base en mi derecho a la información, solicito el expediente y/o cualquier documento que tenga sobre Manuel Bartlett Díaz en el AGN. Gracias</t>
  </si>
  <si>
    <t>Con base en mi derecho a la información, solicito el expediente y/o cualquier documento que tenga sobre la Universidad Autónoma Metropolitana. Gracias</t>
  </si>
  <si>
    <t>Con base en mi derecho a la información, solicito el expediente y/o cualquier documento que tenga sobre el Colegio de Ciencias y Humanidades (CCH). Gracias</t>
  </si>
  <si>
    <t>Segunda Parte del documento Scherer García Julio
Otros datos para facilitar su localización:
Versión Pública, Caja 47, legajo 2 de 2</t>
  </si>
  <si>
    <t>Solicito y se elabore la versión pública de Pedro Infante en el Fondo IPS
Otros datos para facilitar su localización:
Pedro Infante y la televisión</t>
  </si>
  <si>
    <t>Frente Socialista de Abogados de México; Alberto Bremauntz; Valentín Rincón
Otros datos para facilitar su localización:
Se encuentran en los fondos documentales de la DFS y la DG-IPS</t>
  </si>
  <si>
    <t xml:space="preserve">Con base en el Artículo 6 de la Constitución Política de los Estados Unidos Mexicanos, y bajo el principio de máxima publicidad que inspira la Ley Federal de Transparencia y Acceso a la información Pública, así como el principio de acceso a la información de documentos con valor histórico por su relevancia para el país, como se establece en el art. 38 de la Ley General de Archivos, solicito toda la información relacionada con la organización política conocida como Comandos Urbanos Lacandones, la cual existió aproximadamente entre 1965 y 1980.
Otros datos para facilitar su localización:
La organización comenzó a formarse en la década de 1960 y en ella participaron algunos estudiantes del Instituto Politécnico Nacional. Sus últimos militantes estuvieron recluidos en la cárcel pero fueron puestos en libertad hacia finales de 1970.
	</t>
  </si>
  <si>
    <t>Requiero copia íntegra de todos los documentos y expedientes de la Dirección Federal de Seguridad, de la Dirección de Investigaciones Políticas y Sociales, y del Centro de Investigación y Seguridad Nacional (CISEN) donde se mencione el nombre de Manuel Bartlett Díaz.</t>
  </si>
  <si>
    <t>¿que clase de información es la que tienen archivada, cual es el procedimiento para solicitar una información archivada, puede solicitarla una persona física, donde están localizados?</t>
  </si>
  <si>
    <t>me podrian mandar informacion de las desapariciones de mujeres en la ciudad de mexico del año 2008 y 2009</t>
  </si>
  <si>
    <t>Petición de información estadística de personas asesinadas el 2 de octubre de 1968.
Otros datos para facilitar su localización:
En Tlatelolco, la plaza de las 3 culturas</t>
  </si>
  <si>
    <t>Solicito copias simples en formato de versión pública de todo el expediente y documentos referidos a GARCÍA MÁRQUEZ GABRIEL del Archivo General de la Nación.</t>
  </si>
  <si>
    <t>Solicito copias simples en formato de versión pública de todo el expediente y documentos referidos a FOX QUESADA VICENTE del Archivo General de la Nación.</t>
  </si>
  <si>
    <t>Solicito copias simples en formato de versión pública de todo el expediente y documentos referidos a CERVECERÍA CUAUHTÉMOC del Archivo General de la Nación.</t>
  </si>
  <si>
    <t>buena tarde requiero me informe si las dependencias tienes que realizar primero la guía simple de archivos y posterior a ella, el cuadro general archivístico? asimismo, deseo saber cual es el procedimiento de aprobación para cada uno de ellos y la normatividad que regula estas dos figuras. gracias</t>
  </si>
  <si>
    <t>Con base en mi derecho a la información y en versión pública solicito conocer el expediente que tenga sobre Javier Barros Sierra. Gracias</t>
  </si>
  <si>
    <t>Con base en mi derecho a la información y en versión pública solicito conocer el expediente que tenga sobre el grupo The Beatles o Los Beatles. Gracias</t>
  </si>
  <si>
    <t>Con base en mi derecho a la información y en versión pública solicito conocer el expediente que tenga sobre el grupo The Doors y/o sobre Jim Morrison. Gracias</t>
  </si>
  <si>
    <t>Con base en mi derecho a la información y en versión pública solicito conocer el expediente que tenga sobre el cantante José de Molina. Gracias</t>
  </si>
  <si>
    <t>Copia en versión electronica de las facturas pagadas por concepto de seguro de gastos médicos mayores, lo anterior durante el año 2019</t>
  </si>
  <si>
    <t>Con la entrada en vigor de la Ley General de Archivos, para el caso de los entes que antes no eran sujetos obligados: 1. ¿Cuál es el procedimiento para la eliminación de documentos que ya no tienen valor documental? 2. ¿Hay alguna instancia ante la que se debe gestionar la baja de esos documentos? 3. ¿Existe algún procedimiento espacial para los documentos que tuvieron valor legal, fiscal o contable y cuál es en caso de existir? 4. ¿Existen lineamientos o métodos para la administración de documentos digitales o electrónicos y cuáles, si los hay?</t>
  </si>
  <si>
    <t>Version pública del documento "Monterrey. Planes de secuestro de los industriales Eugenio Garza Sada y Alejandro Garza Laguera" del 22 de febrero de 1972
Otros datos para facilitar su localización:
Elaborado por la direccion Federal de Seguridad</t>
  </si>
  <si>
    <t>Solicito las declaraciones, informes, reportes, expedientes y documentos de la detención de Pedro Uranga Rohana, Martha Cecilia Ornelas Gil y María Teresa Guerrero en enero de 1967 en la ciudad de México
Otros datos para facilitar su localización:
Detención realizada por la Dirección Federal de Seguridad siendo integrantes del Movimiento 23 de Septiembre</t>
  </si>
  <si>
    <t>Atentamente solicito a ese Archivo me informe si en sus registros obra el expediente integrado con motivo de la Resolución sobre dotación de ejido al poblado Tabuco, en Tuxpan, Veracruz del 25 de julio de 1956, publicada en el Diario Oficial de la Federación el 11 de septiembre del mismo año, y en caso afirmativo, se sirva expedir COPIA CERTIFICADA del dictamen de fincas afectables del 5 de agosto de 1949.
Otros datos para facilitar su localización:
Para pronta referencia, la Resolución sobre dotación de ejido al poblado Tabuco, en Tuxpan, Veracruz del 25 de julio de 1956, publicada en el Diario Oficial de la Federación el 11 de septiembre del mismo año.
"0495000102319.pdf"</t>
  </si>
  <si>
    <t>Me permito solicitar el acceso a la copia escaneada o digitalizada del pasaporte ordinario que me fue expedido por la Sección Consular de la Embajada de México en Washington, D.C., Estados Unidos de América en fecha 16 de marzo de 2004, ya sea que esté en poder de la Secretaría de Relaciones Exteriores y/o del Archivo General de la Nación. Por tanto, solicito se me proporcione una copia simple de dicho pasaporte, únicamente de la parte donde viene mi fotografía y los datos de su expedición.</t>
  </si>
  <si>
    <t>UT/1278/2019 DE 02 DE OCTUBRE DE 2019</t>
  </si>
  <si>
    <t>Si cuentan con un sistema automatizado de archivos nombre del mismo tipo de licencia lenguaje de desarrollo Tamaño del instalador o paquetes de código disponible o no a la ciudadanía en caso de poder ser utilizado por la ciudadanía donde descargarlo o anexar copia del código</t>
  </si>
  <si>
    <t>Solicito que se elabore la versión pública de María Félix</t>
  </si>
  <si>
    <t>Solicito que se haga pública la información de Emilio Azcarraga.</t>
  </si>
  <si>
    <t>HOJA UNICA DE SERVICIOS DEL C. JOAQUIN LASCURAIN GONZALEZ, QUE LABORÓ EN LA DIRECCION GENERAL DE OBRAS PUBLICAS, DEL GOBIERNO DEL DISTRITO FEDERAL, CON EL PUESTO "JEFE DE SECCION", CON CLAVE 0015, NIVEL 130, PLAZA 3200912.</t>
  </si>
  <si>
    <t>Solicito copia simple de los informes entorno a los "Mítines Relámpago" en los archivos del Movimiento de 1968
Otros datos para facilitar su localización:
Galería 1 . Dirección Federal de Seguridad.</t>
  </si>
  <si>
    <t>INFORMACIÓN SOBRE EXTORSIÓN PARA TRABAJO UNIVERSITARIO</t>
  </si>
  <si>
    <t>Los archivos que estaban en poder del CISEN con relación a la información de las actividades de Alfredo Jalife Rahme Barrios Otros datos para facilitar su localización</t>
  </si>
  <si>
    <t>UT/1287/2019 DE 03 DE OCTUBRE DE 2019</t>
  </si>
  <si>
    <t>Nombre del titular, delegado, encargado de despacho y/o cualquier persona encargada de la oficina y/o representación en el estado de San Luis Potosí. Ubicación o ubicaciones de la representación de la dependencia en San Luis Potosí y cualquier otra oficina perteneciente a la dependencia. Listado de Vehículos que se tienen en resguardo de las oficinas en San Luis Potosí. Gasto en arrendamiento de inmuebles de los meses Enero a Septiembre del 2019 desglosado por mes y ubicación del bien inmueble rentado en San Luis Potosí. Listado del personal que se encuentra laborando en el estado de San Luis Potosí para la dependencia, incluyendo su puesto, categoría y sueldo mensual. Listado del Personal contratado bajo el concepto de honorarios Listado de personas que terminaron contrato, fueron despedidas, renunciaron y/o fueron separadas de sus actividades los meses de octubre, Noviembre y Diciembre del 2018 Listado de personas que terminaron contrato, fueron despedidas, renunciaron y/o fueron separadas de sus actividades entre los meses de Enero y septiembre del 2019 en San Luis Potosí, incluyendo puesto o cargo que desempeñaban. Listado de personas contratadas, los meses de octubre, Noviembre y Diciembre del 2018, incluyendo puesto o cargo y el esquema bajo el cual prestan su servicio a la representación de la dependencia en el estado de San Luis Potosí Listado de personas contratadas, entre los meses enero y septiembre del 2019, incluyendo puesto y el esquema bajo el cual prestan su servicio a la representación de la dependencia en el estado de San Luis Potosí</t>
  </si>
  <si>
    <t>UT/1288/2019 DE 03 DE OCTUBRE DE 2019</t>
  </si>
  <si>
    <t>UT/1286/2019 DE 02 DE OCTUBRE DE 2019</t>
  </si>
  <si>
    <t>Solicito de manera cordial que se elabore la versión pública del fondo Dirección Federal de Seguridad con respecto a la explosión en San Juan Ixhuatepec, Tlalnepantla, Estado de México, en el año de 1984</t>
  </si>
  <si>
    <t>Solicito documentos que atestigüen y registren la fundación de la Central Campesina Cardenista.</t>
  </si>
  <si>
    <t>A quien corresponda: Buenos días, por medio de la presente solicito el PRIMER INFORME DE GOBIERNO de los ex-presidentes Felipe Calderon y Enrique Peña Nieto, así como el del presidente Andrés Manuel López Obrador. Solicito los ÚLTIMO INFORME DE GOBIERNO de los ex-presidentes: Vicente Fox, Felipe Calderón y Enrique Peña Nieto. Agradezco su pronto respuesta.</t>
  </si>
  <si>
    <t>Solicito que se elabore la versión pública de la lista que se adjunta, del Fondo Dirección Federal de Seguridad, Asociación cívica guerrerense DF y Guerrero y otras.</t>
  </si>
  <si>
    <t>1.- Numero de niñas desaparecidas en los años 1950 a 1952, en la que era delegación o localidad de Santa Rosalia, hoy municipio de Mulegé, Baja California Sur. 2.- Numero de averiguaciones por desapariciones de niñas de los años 1950 a 1952, en la que era delegación o localidad de Santa Rosalía, hoy Municipio de Mulegé, Baja California Sur. Es importante señalar que Baja California Sur, antes de la conversión de territorio a Estado en el año de 1974, este era considerado Territorio Federal administrado por el Gobierno Federal. Motivo por el cual, se solicita la información a esta dependencia federal.</t>
  </si>
  <si>
    <t>Solicito que se haga la versión pública de Emilio Azcárraga Vidaurreta en el Fondo de la Dirección de Seguridad del año 1917 hasta 1970</t>
  </si>
  <si>
    <t>Solicito la versión publica del expediente de Carlos Slim que se pudiera encontrar en el Fondo de la dirección de seguridad. en un periodo de años de 1947-1985</t>
  </si>
  <si>
    <t>Solicito la versión pública del expediente de la Dirección Federal de Seguridad sobre Jesús Piedra Ibarra, desaparecido el 18 de abril de 1975 en Monterrey. Este documento no esta en el listado de versiones publicas en el Archivo General de la Nación.
Otros datos para facilitar su localización:
Familiares de Rosario Ibarra reportan que una copia de este expediente le fue entregado a la señora Ibarra hace varios años.</t>
  </si>
  <si>
    <t>Solicito la versión publica del expediente de Andrés Manuel López Obrador elaborado por el CISEN.
Otros datos para facilitar su localización:
https://www.gob.mx/presidencia/prensa/presidente-lopez-obrador-anuncia-apertura-total-de-los-archivos-de-inteligencia-y-espionaje-es-un-homenaje-a-las-victimas-de-persecucion?idiom=es</t>
  </si>
  <si>
    <t>Solicito la versión publica del expediente de Rosario Robles elaborado por el CISEN</t>
  </si>
  <si>
    <t>Solicito la versión publica del expediente de Olga Sanchez Cordero elaborado por el CISEN.</t>
  </si>
  <si>
    <t>Solicito TODOS documentos que obran en el fondo documental de la extinta Dirección Federal Seguridad sobre asilados políticos argentinos, desde los primeros registros hasta los últimos, especialmente de Raúl Martins, por favor incluir los documentos si cuenta con registros con alias o seudónimos.
Otros datos para facilitar su localización:
Incluir las fichas o tarjetas, tipo bibliográfica, que contienen resúmenes de los expedientes.</t>
  </si>
  <si>
    <t>Solicito TODOS los documentos que obran en el fondo documental de la Extinta Dirección Federal de Seguridad sobre asilados políticos argentinos, desde los primeros registros hasta los últimos, especialmente de Raúl Martins, por favor incluir los documentos si cuenta con registros con alias o seudónimos.
Otros datos para facilitar su localización:
Incluir las fichas o tarjetas, tpo bibliográficas, que contienen resúmenes de los expedientes.</t>
  </si>
  <si>
    <t>Clasificación de los tratados firmados y ratificados por México, en materia de derechos humanos. Fecha de la entrada en vigor internacional. Fecha en la que firma México cada uno, fecha de aprobación por el senado, de publicación en el DOF, de entrada en vigor, la fecha de las ratificaciones que se han dado. de igual forma las reservas que se han pedido en cada unos de ellos.</t>
  </si>
  <si>
    <t>Solicito TODOS los documentos que obran en el fondo documental de la extinta Dirección Federal de Seguridad sobre Efraín Calderón Lara, El Charras, desde sus primeros registros hasta el 18 de febrero 1974
Otros datos para facilitar su localización:
Incluir fichas o tarjetas que contienen resúmenes</t>
  </si>
  <si>
    <t>Solicito TODOS los documentos que obran en el fondo documental de la extinta Dirección Federal de Seguridad sobre Laszlo Radvanyi o Johann Lorenz Schmidt desde sus primeros registros hasta diciembre de 1952
Otros datos para facilitar su localización:
Incluir fichas o tarjetas que contienen resúmenes</t>
  </si>
  <si>
    <t>Solicito TODOS los documentos que obran en el fondo documental de la extinta Dirección Federal de Seguridad, de la extinta Dirección General de Investigaciones Políticas y Sociales (DGIPS) sobre La Escuela Normal Rural San Diego Tecax (Tekax) desde agosto 1968 a diciembre 1969
Otros datos para facilitar su localización:
Incluir fichas o Tarjetas que contienen resúmenes</t>
  </si>
  <si>
    <t>Solicito TODOS los documentos de José de la Luz Mena que obran en el fondo documental del extinto Departamento Confidencial dependiente de la Secretaria de Gobernación, así como Fondo presidencial desde sus primeros registros hasta diciembre de 1946.
Otros datos para facilitar su localización:
El Departamento Confidencial se convirtió en el Departamento Federal de Seguridad Incluir fichas o tarjetas que contengan resúmenes</t>
  </si>
  <si>
    <t>Solicito TODOS los documentos de José de la Luz Mena que obran en el fondo documental del extinto Departamento Confidencial dependiente de la Secretaria de Gobernación, así como Fondo presidencial y el fondo número tres que corresponde al Archivo Histórico de La Secretaria de Educación Pública, desde sus primeros registros hasta diciembre de 1946.
Otros datos para facilitar su localización:
El Departamento Confidencial se convirtió en el Departamento Federal de Seguridad Incluir fichas o tarjetas que contengan resúmenes</t>
  </si>
  <si>
    <t>Solicito TODOS los documentos de Felipe Carillo Puerto y Elvia Carrillo Puertoque obran en el fondo documental del extinto Departamento Confidencial dependiente de la Secretaria de Gobernación, así como Fondo presidencial y desde sus primeros registros hasta mayo 1968
Otros datos para facilitar su localización:
Incluir fichas o tarjetas que contienen resúmenes</t>
  </si>
  <si>
    <t>04950000105819</t>
  </si>
  <si>
    <t>UT/1298/2019 DE 07 DE OCTUBRE DE 2019</t>
  </si>
  <si>
    <t>04950000105919</t>
  </si>
  <si>
    <t>04950000106019</t>
  </si>
  <si>
    <t>04950000106119</t>
  </si>
  <si>
    <t>04950000106219</t>
  </si>
  <si>
    <t>Los periódicos oficiales del Estado de Chiapas de fecha 1 de octubre, 14 de octubre, y 24 de octubre, todos del año de 1896.
Otros datos para facilitar su localización:
Un colega mío localizó los diarios a que se hace referencia, en el Archivo Histórico de Chiapas, administrado por el Instituto Nacional de Antropología e Historia, ubicado en el Centro de Información y Documentación de la Universidad de Ciencias y Artes de Chiapas. Asimismo tengo entendido que dichos diarios también obran en los archivos del poder judicial del Estado, ubicados en Berriozabal y en la casa de la cultura jurídica en Tuxtla.</t>
  </si>
  <si>
    <t>04950000106319</t>
  </si>
  <si>
    <t>04950000106419</t>
  </si>
  <si>
    <t>04950000106519</t>
  </si>
  <si>
    <t>Copia certificada del documento número 1807 de la Secretaría de Estado y del Despacho de Industria y Comercio, en el que consta que el 7 de agosto de 1892, el estado libre y soberano de Chiapas representado por el promotor fiscal de la hacienda del Estado, el Lic. Antonio de la Sierra y Pacheco, recibe, toma y hace suyas las propiedades que se encontraban en el dominio hereditario de Virginia Franco de Méndez, pertenecientes al señor Rubén Carlos Méndez García Dávalos (esposo de Virginia Franco) y terrenos pertenecientes a Don Daniel Franco Gorostiza (padre de Virginia Franco), que amparan un total de 825 hectáreas, como en la unión fiscal y administrativa dictada por el juez Daniel Rodríguez Robles, resultado del embargo decretado a favor del estado por adeudo de la hacienda pública. Así mismo solicito copia certificada de cualquier documento relacionado con dicho procedimiento de embargo.
Otros datos para facilitar su localización:
Dicho documento me fue proporcionado por un empleado de SEDATU, el cual me comentó que el mismo se localizó en una caja de las bodegas de la SEDATU anteriormente ubicadas en Reforma, las cuales se cayeron con el temblor del 19 de septiembre de 2019. Sin otro particular, quedo atento a cualquier duda o aclaración.</t>
  </si>
  <si>
    <t>Con base en mi derecho a la información solicito conocer el monto que la dependencia ha destinado para compras relacionadas con la festividad del Día de Muertos y/o 2 de noviembre, de 2012 a la fecha. Favor de detallar por año, concepto y monto. Gracias</t>
  </si>
  <si>
    <t>04950000106619</t>
  </si>
  <si>
    <t>04950000106719</t>
  </si>
  <si>
    <t>04950000106819</t>
  </si>
  <si>
    <t>04950000106919</t>
  </si>
  <si>
    <t>04950000107019</t>
  </si>
  <si>
    <t>Copia certificada de los periódicos oficiales del estado en los que se publicó la celebración de la almoneda pública derivada del embargo practicado a la señora Virginia Franco de Méndez, el 7 de agosto de 1892, por el promotor fiscal de la hacienda del Estado de Chiapas, el Lic. Antonio de la Sierra y Pacheco, hecho que se acredita con la copia del documentos número 1807 de la Secretaría de Estado y del Despacho de Industria y Comercio.
Otros datos para facilitar su localización:
Es de mi conocimiento que los periódicos de dichos años están resguardados en el archivo del congreso, en los archivos del poder judicial del estado ubicados en Berriozabal y en la casa jurídica de Tuxtla, así como en la Archivo Histórico de Chiapas, ubicado en la Universidad de Ciencias y Artes de Chiapas, y cuya administración está a cargo del Instituto Nacional de Antropología e Historia.</t>
  </si>
  <si>
    <t>Quiero solicitar una copia de la versión publica del titulo expediente de mi abuelo Garza Zamora, Tiburcio (general). Dicho expediente se encuentra en los fondos de la Dirección Federal de Seguridad y en la Dirección General de Investigaciones Políticas y Sociales dentro del Archivo General de la Nación. Sin mas por el momento, quedo en espera de su amable respuesta. Saludos cordiales, G
Otros datos para facilitar su localización:
General de División Tiburcio Garza Zamora Archivo Publico Dirección Federal de Seguridad Dirección General de Investigaciones Políticas y Sociales Archivo General de la Nación.</t>
  </si>
  <si>
    <t>04950000107119</t>
  </si>
  <si>
    <t>04950000107219</t>
  </si>
  <si>
    <t>04950000107319</t>
  </si>
  <si>
    <t>04950000107419</t>
  </si>
  <si>
    <t>04950000107519</t>
  </si>
  <si>
    <t>04950000107619</t>
  </si>
  <si>
    <t>04950000107719</t>
  </si>
  <si>
    <t>04950000107819</t>
  </si>
  <si>
    <t>04950000107919</t>
  </si>
  <si>
    <t>04950000108019</t>
  </si>
  <si>
    <t>04950000108119</t>
  </si>
  <si>
    <t>04950000108219</t>
  </si>
  <si>
    <t>04950000108319</t>
  </si>
  <si>
    <t>04950000108419</t>
  </si>
  <si>
    <t>04950000108519</t>
  </si>
  <si>
    <t>04950000108619</t>
  </si>
  <si>
    <t>04950000108719</t>
  </si>
  <si>
    <t>04950000108819</t>
  </si>
  <si>
    <t>04950000108919</t>
  </si>
  <si>
    <t>04950000109019</t>
  </si>
  <si>
    <t>04950000109119</t>
  </si>
  <si>
    <t>04950000109219</t>
  </si>
  <si>
    <t>04950000109319</t>
  </si>
  <si>
    <t>04950000109419</t>
  </si>
  <si>
    <t>04950000109519</t>
  </si>
  <si>
    <t>04950000109719</t>
  </si>
  <si>
    <t>04950000109819</t>
  </si>
  <si>
    <t>04950000109919</t>
  </si>
  <si>
    <t>DG/SA/016/2019</t>
  </si>
  <si>
    <t>DAHC/1111/19</t>
  </si>
  <si>
    <t>DAHC/1122/19</t>
  </si>
  <si>
    <t>DAHC/1113/19</t>
  </si>
  <si>
    <t>DAHC/1080/19</t>
  </si>
  <si>
    <t>DAHC/1112/19</t>
  </si>
  <si>
    <t>DA/280/2019 DE 05 DE JULIO DE 2019</t>
  </si>
  <si>
    <t>DA/1099/2019 DE 18 DE JULIO DE 2019</t>
  </si>
  <si>
    <t>DAHC/1123/19 DE 31 DE JULIO DE 2019</t>
  </si>
  <si>
    <t>DSN/00847/2019 DE 10 DE JULIO DE 2019</t>
  </si>
  <si>
    <t>DA/267/2019-DSN/0103/2019 DE 27 DE JUNIO DE 2019</t>
  </si>
  <si>
    <t>DAHC/1090/2019 DE 16 DE JULIO DE 2019</t>
  </si>
  <si>
    <t>DA/278/2019 DE 03 DE JULIO DE 2019</t>
  </si>
  <si>
    <t>DA/279/19 DE 04 DE JULIO DE 2019</t>
  </si>
  <si>
    <t>DAHC/1154/19 DE 30 DE JULIO DE 2019</t>
  </si>
  <si>
    <t>DSN/0098/2019 DE 07 DE AGOSTO DE 2019</t>
  </si>
  <si>
    <t>DA/281/2019 DE 08 DE JULIO DE 2019</t>
  </si>
  <si>
    <t>DSN/0087/2019 DE 10 DE JULIO DE 2019</t>
  </si>
  <si>
    <t>DA7289/2019 DE 09 DE JULIO DE 2019</t>
  </si>
  <si>
    <t>DAHC/1133/19 DE 26 DE JULIO DE 2019</t>
  </si>
  <si>
    <t>DAHC/1131/19 DE 25 DE JULIO DE 2019</t>
  </si>
  <si>
    <t>DAHC/1130/19 DE 25 DE JULIO DE 2019</t>
  </si>
  <si>
    <t>DAHC/1229/19 DE 13 DE AGOSTO DE 2019</t>
  </si>
  <si>
    <t>DAHC/1206/19 DE 08 DE AGOSTO DE 2019</t>
  </si>
  <si>
    <t>DAHC/1091/19 DE 17 DE JULIO DE 2019</t>
  </si>
  <si>
    <t>DAHC/1081/19 DE 16 DE JULIO DE 2019</t>
  </si>
  <si>
    <t>DAHC71097/19 DE 18 DE JULIO DE 2019</t>
  </si>
  <si>
    <t>DAHC/1092/19 DE 17 DE JULIO DE 2019</t>
  </si>
  <si>
    <t>DAHC/1086/19 DE 16 DE JULIO DE 2019</t>
  </si>
  <si>
    <t>DAHC/1093/19 DE 17 DE JULIO DE 2019</t>
  </si>
  <si>
    <t>DAHC71089/19 DE 16 DE JULIO DE 2019</t>
  </si>
  <si>
    <t>DSN/0088/2019 DE 11 DE JULIO DE 2019</t>
  </si>
  <si>
    <t>DA/298/2019 DE 15 DE JULIO DE 2019</t>
  </si>
  <si>
    <t>DA/361/2019 DE 14 DE AGOSTO DE 2019</t>
  </si>
  <si>
    <t>DAHC/1088/19 DE 16 DE JULIO DE 2019</t>
  </si>
  <si>
    <t>DAHC/1244/19 DE 16 DE AGOSTO DE 2019</t>
  </si>
  <si>
    <t>DAHC/1087/19 DE 16 DE JULIO DE 2019</t>
  </si>
  <si>
    <t>DA/320/2019 DE 29 DE JULIO DE 2019</t>
  </si>
  <si>
    <t>DSN/0091/2019 DE 05 DE AGOSTO DE 2019</t>
  </si>
  <si>
    <t>DA/319/2019 DE 29 DE JULIO DE 2019</t>
  </si>
  <si>
    <t>DA/313/2019 DE 24 DE JULIO DE 2019</t>
  </si>
  <si>
    <t>DAHC/1192/19 DE 05 DE AGOSTO DE 2019</t>
  </si>
  <si>
    <t>DAHC/1193/19 DE 05 DE AGOSTO DE 2019</t>
  </si>
  <si>
    <t>DAHC/1086/19 DE 25 DE JULIO DE 2019</t>
  </si>
  <si>
    <t>DAHC/1194/19 DE 05 DE AGOSTO DE 2019</t>
  </si>
  <si>
    <t>DA/334/2019</t>
  </si>
  <si>
    <t>DA/315/2019</t>
  </si>
  <si>
    <t>08/10/2019</t>
  </si>
  <si>
    <t>DAHC/1455/2019 DE 30 DE SEPTIEMBRE DE 2019</t>
  </si>
  <si>
    <t>Solicito informacion de propietarios antiguos y actuales de la laguna del Salitral De Carrera del municipio Villa de Ramos, SLP.</t>
  </si>
  <si>
    <t>DAHC/1370/19 DE 12 DE SEPTIEMBRE DE 2019</t>
  </si>
  <si>
    <t>DAHC/1456/19 DE 30 DE SEPTIEMBRE DE 2019</t>
  </si>
  <si>
    <t>PLAN INSTITUCIONAL DE ARCHIVO (PIDA) 2019 DEL ARCHIVO GENERAL DE LA NACION</t>
  </si>
  <si>
    <t>26/08/2019</t>
  </si>
  <si>
    <t>27/08/2019</t>
  </si>
  <si>
    <t>28/08/2019</t>
  </si>
  <si>
    <t>29/08/2019</t>
  </si>
  <si>
    <t>30/08/2019</t>
  </si>
  <si>
    <t>02/09/2019</t>
  </si>
  <si>
    <t>03/09/2019</t>
  </si>
  <si>
    <t>04/09/2019</t>
  </si>
  <si>
    <t>06/09/2019</t>
  </si>
  <si>
    <t>09/09/2019</t>
  </si>
  <si>
    <t>10/09/2019</t>
  </si>
  <si>
    <t>11/09/2019</t>
  </si>
  <si>
    <t>13/09/2019</t>
  </si>
  <si>
    <t>17/09/2019</t>
  </si>
  <si>
    <t>18/09/2019</t>
  </si>
  <si>
    <t>19/09/2019</t>
  </si>
  <si>
    <t>20/09/2019</t>
  </si>
  <si>
    <t>23/09/2019</t>
  </si>
  <si>
    <t>24/09/2019</t>
  </si>
  <si>
    <t>25/09/2019</t>
  </si>
  <si>
    <t>26/09/2019</t>
  </si>
  <si>
    <t>27/09/2019</t>
  </si>
  <si>
    <t>30/09/2019</t>
  </si>
  <si>
    <t>01/10/2019</t>
  </si>
  <si>
    <t>02/10/2019</t>
  </si>
  <si>
    <t>07/09/2019</t>
  </si>
  <si>
    <t>03/10/2019</t>
  </si>
  <si>
    <t>04/10/2019</t>
  </si>
  <si>
    <t>07/10/2019</t>
  </si>
  <si>
    <t>12/09/2019</t>
  </si>
  <si>
    <t>14/10/2019</t>
  </si>
  <si>
    <t>22/10/2019</t>
  </si>
  <si>
    <t>28/10/2019</t>
  </si>
  <si>
    <t>UT/1043/2019 DE 13 DE AGOSTO DE 2019</t>
  </si>
  <si>
    <t>UT/1047/2019 DE 14 DE AGOSTO DE 2019</t>
  </si>
  <si>
    <t>DAHC/1169/19 DE 01 DE AGOSTO DE 2019</t>
  </si>
  <si>
    <t>DAHC/1170/19 DE 01 DE AGOSTO DE 2019</t>
  </si>
  <si>
    <t>09/10/2019</t>
  </si>
  <si>
    <t>DAHC/1457/2019 DE 30 DE SEPTIEMBRE DE 2019</t>
  </si>
  <si>
    <t>DAHC/1458/19 DE 30 DE SEPTIEMBRE DE 2019</t>
  </si>
  <si>
    <t>DAHC/1496/2019 DE 02 DE OCTUBRE DE 2019</t>
  </si>
  <si>
    <t>DA/274/2019 DE 02 DE JULIO DE 2019</t>
  </si>
  <si>
    <t>DA/413/2019 DE 11 DE SEPTIEMBRE DE 2019</t>
  </si>
  <si>
    <t>DAHC/1469/19 DE 30 DE SEPTIEMBRE DE 2019</t>
  </si>
  <si>
    <t>DAHC/1459/19 DE 30 DE SEPTIEMBRE DE 2019</t>
  </si>
  <si>
    <t>DAHC/1473/19 DE 30 DE SEPTIEMBRE DE 2019</t>
  </si>
  <si>
    <t>DAHC/1470/19 DE 30 DE SEPTIEMBRE DE 2019</t>
  </si>
  <si>
    <t>DAHC/1500/19 DE 03 DE OCTUBRE DE 2019</t>
  </si>
  <si>
    <t>DAHC/1460/19 DE 30 DE SEPTIEMBRE DE 2019</t>
  </si>
  <si>
    <t>DAHC/1461/19 DE 30 DE SEPTIEMBRE DE 2019</t>
  </si>
  <si>
    <t>DAHC/1462/19 DE 30 DE SEPTIEMBRE DE 2019</t>
  </si>
  <si>
    <t>DAHC/1531/19 DE 09 DE OCTUBRE DE 2019</t>
  </si>
  <si>
    <t>DA/420/2019 DE 17 DE SEPTIEMBRE DE 2019</t>
  </si>
  <si>
    <t>DSN/0143/2019 DE 04 DE OCTUBRE DE 2019</t>
  </si>
  <si>
    <t>DSN/0144/2019 DE 04 DE OCTUBRE DE 2019</t>
  </si>
  <si>
    <t>Conforme a mis derechos ARCO, solicito la cancelación de mis datos personales de cualquier expediente que obre en los archivos.</t>
  </si>
  <si>
    <t>Solicito las declaraciones, informes, reportes, expedientes y documentos de la detención de Pedro Uranga Rohana, Marta Cecilia Ornelas Gil y Maria Teresa Guerrero en enero de 1967 en la ciudad de México
Otros datos para facilitar su localización:
Detención realizada por la dirección Federal de Seguridad, siendo integrantes del Movimiento 23 de Septiembre</t>
  </si>
  <si>
    <t>Versión pública del documento "Monterrey: planes de secuestro de los industriales Eugenio Garza Sada y Alejandro Garza Laguera" del 22 de febrero de 1972
Otros datos para facilitar su localización:
Elaborado por la dirección federal de Seguridad</t>
  </si>
  <si>
    <t>Solicito las declaraciones, informes, reportes, expedientes y documentos de la detención de Pedro Uranga Rohana, Marta Cecilia Ornelas Gil y Maria Teresa Guerrero en enero de 1967 en la ciudad de México
Otros datos para facilitar su localización:
Detención realizada por la Dirección Federal de Seguridad siendo integrantes del Movimiento 23 de Septiembre</t>
  </si>
  <si>
    <t xml:space="preserve">Versión pública del documento Monterrey, planes de secuestro de los industriales Eugenio Garza Sada y Alejandro Garza Laguera del 22 de febrero de 1972
Otros datos para facilitar su localización:
Elaborado por la Dirección Federal de Seguridad
	</t>
  </si>
  <si>
    <t>Declaraciones de Diego Lucero Martinez, detenido en enero de 1972 en Chihuahua después de haber participado en un asalto bancario</t>
  </si>
  <si>
    <t>Declaraciones de Francisco Javier Pizarro Chavez, detenido en enero de 1972 en Chihuahua después de haber participado en asaltos bancarios
Otros datos para facilitar su localización:
Era integrante del llamado Comando Chihuahua</t>
  </si>
  <si>
    <t xml:space="preserve">Solicito informes de reportes en versión pública del antes CISEN, hoy Centro Nacional de Investigación sobre reunión de adiestramiento de militantes del COMSEIN durante 1994 en el estado de Chihuahua
Otros datos para facilitar su localización:
Relacionado con el grupo guerrillero u operación "Coralífero" involucrado con el grupo COMSEIN
	</t>
  </si>
  <si>
    <t>10/10/2019</t>
  </si>
  <si>
    <t>DAHC/1420/19 DE 23 DE SEPTIEMBRE DE 2019</t>
  </si>
  <si>
    <t>DAHC/1434/19 DE 25 DE SEPTIEMBRE DE 2019</t>
  </si>
  <si>
    <t>DA/418/2019 DE 17 DE SEPTIEMBRE DE 2019</t>
  </si>
  <si>
    <t>11/10/2019</t>
  </si>
  <si>
    <t>Cuales son los capos que tiene el registro o base de datos de los catalogo de disposición documental</t>
  </si>
  <si>
    <t>¿Qué clase de información es la que tienen archivada, hay un procedimiento para solicitar alguna información archivada, puede solicitarla una persona física, tienen alguna clasificación en la información archivada que tenga un tramite especial para solicitarla, donde están ubicados?</t>
  </si>
  <si>
    <t>UT/1274/2019 DE 01 DE OCTUBRE DE 2019</t>
  </si>
  <si>
    <t>Por este conducto con fundamento en el artículo 6 constitucional, solicito de manera respetuosa documento certificado donde haga constancia de LA EXISTENCIA de la Carretera México-Cuautla (Kilometro 58) y Camino Real, en el tramo que en la actualidad es Avenida 20 de noviembre y Calle Chapultepec, ubicadas en el Municipio de Amecameca, Estado de México, en virtud que mi propiedad fue afectada por las vialidades en mención, y que de acuerdo a la cronología histórica la población mencionada a partir del año 1904 y 1905 ya existían vialidades para transitar y tener acceso a la localidad siendo una de la antedicha vía y acceso principal a la comunidad; posteriormente en el año 1951 se emitió Proyecto de embellecimiento de la ciudad de Amecameca que detalla las modificaciones de trazo de varias calles y carreteras principales y en 1956 se da Segundo informe de actividades de Juan Sánchez Bernal, presidente municipal en el que se destaca la ampliación y reconstrucción del puente Porfirio Díaz, el arreglo de varias calles, el mejoramiento del jardín Juárez y la escuela Antonio Caso, así como la compostura del reloj público, entre otras acciones más, Asimismo de los planes Municipales del año 1940 a 1960 y/o documentación relacionada con lo pretendido, refiriendo la ubicación donde pueda derivar en su búsqueda proactiva, minuciosa y exhaustiva a fin que expida a mi costa la documentación de los originales de las vías mencionadas o representación gráfica en cualquiera de sus formas, o de las que desprendan el libros o bien que se encuentre en el físico o digital, y demás registros que están bajo su resguardo y conservación en virtud que me es necesario para diverso procedimiento.</t>
  </si>
  <si>
    <t>Solicito el archivo de Javier Barros Sierra registrado por la DFS o IPS, según sea el caso.</t>
  </si>
  <si>
    <t xml:space="preserve">Proyecto de ley o trabajo legislativo correspondiente a la exposición de motivos, justificación y fundamentación del artículo 51, segundo párrafo, inciso c), de la Ley Federal de Procedimiento Contencioso Administrativo
Otros datos para facilitar su localización:
, justificación de no pago: No considero que sea necesario efectuar gastos de envío ni reproducción pues la información se solicita de forma digitalizada y su entrega se requiere atentamente por correo electrónico
	</t>
  </si>
  <si>
    <t>Prueba</t>
  </si>
  <si>
    <t>En virtud a mi derecho a la información requiero lo siguiente: Los documentos que han resultado con daños del Archivo General de la Nación por cuestiones de tiempo o factores de clima, así como otras razones desde 2000 a la fecha; desglosar que tipo de documentos se perdieron bajo estas razones y cifra por año y a qué pertenecían. Desglosar también los documentos que se han perdido desde la fecha arriba mencionada y especificar qué tipo de información refería.</t>
  </si>
  <si>
    <t>En el mes de febrero de este año el presidente Andrés Manuel López Obrador aseguró que se había firmado un acuerdo para abrir los archivos resguardados por el Cisen en el Archivo General de la Nación. También aseguró que en seis meses podrían consultarse. Solicito que se me informe porque a la fecha no han sido abiertos al público y cuando podrían estarlo.</t>
  </si>
  <si>
    <t>En el mes de febrero de este año el presidente Andrés Manuel López Obrador aseguró que se había firmado un acuerdo para abrir los archivos resguardados por el Cisen en el Archivo General de la Nación. También aseguró que en seis meses podrían consultarse. Solicito que aunque aún no están disponibles para consultarse se me informe el número de personas que trabajan en lograr esta meta, cuales son las labores especificas que están realizando, si son trabajadores del AGN o se tuvo que contratar personal externo, de ser así bajo que régimen están contratados y cual es el salario que perciben. También solicito que se me informe el nivel de avance en el proceso de elaboración de versiones publicas y lineamiento de consultas, entre otros tramites necesarios ( favor de especificarlos) que se llevan a cabo para este proposito.</t>
  </si>
  <si>
    <t xml:space="preserve">En el mes de febrero de este año el presidente Andrés Manuel López Obrador aseguró que se había firmado un acuerdo para abrir los archivos resguardados por el Cisen en el Archivo General de la Nación. También aseguró que en seis meses podrían consultarse. No ha sucedido. Por lo tanto solicito que aunque aún no están disponibles para consulta al menos se me entregue un listado y (o) relación con los nombres de las personas que llevan documentadas o han capturado en un indice de versiones públicas hasta el momento y que se mencionan en esos archivos.
Otros datos para facilitar su localización:
https//www.milenio.com/politica/letra-pequena-amlo-abrir-archivos-cisen
	</t>
  </si>
  <si>
    <t>Bienes inmueble 1972 Cozumel
Otros datos para facilitar su localización:
Planos, mapa, archivos</t>
  </si>
  <si>
    <t>¿Cuanto gasto AMLO en el amlofest 2019, incluyendo elementos de seguridad, comida, etc?</t>
  </si>
  <si>
    <t>Con base en mi derecho a la información solicito conocer el expediente y/o cualquier documento que esté en el AGN relacionado que mencione a Eduardo Medina Mora, y /o Eduardo Tomás Medina-Mora Icaza. Gracias</t>
  </si>
  <si>
    <t>04950000110019</t>
  </si>
  <si>
    <t>04950000110119</t>
  </si>
  <si>
    <t>Solicito mi expediente personal a nombre de Enrique Murias Valdenegro de los años de 1993 al 1998, del municipio de Mapastepec, Chiapas. Frente Cívico Mapaneco (FCM).</t>
  </si>
  <si>
    <t>15/10/2019</t>
  </si>
  <si>
    <t>16/10/2019</t>
  </si>
  <si>
    <t>17/10/2019</t>
  </si>
  <si>
    <t>18/10/2019</t>
  </si>
  <si>
    <t>21/10/2019</t>
  </si>
  <si>
    <t>23/10/2019</t>
  </si>
  <si>
    <t>24/10/2019</t>
  </si>
  <si>
    <t>25/10/2019</t>
  </si>
  <si>
    <t>DAHC/1094/19 DE 17 DE JULIO DE 2019</t>
  </si>
  <si>
    <t>DAHC/1222/19 DE 12 DE AGOSTO DE 2019</t>
  </si>
  <si>
    <t>solicito información sobre la estructura orgánica de la secretaria de comunicación social de presidencia nacional de los 3 sexenios anteriores y el actual para una comparación.</t>
  </si>
  <si>
    <t>Con base en mi derecho a la información, solicito conocer el expediente y/o cualquier documento que tengan sobre Jesús Zambrano Grijalva y/ José de Jesús Zambrano Grijalva. Gracias</t>
  </si>
  <si>
    <t>Solicito las fichas técnicas de valoración documental de las siguientes secciones plasmadas en el instructivo para elaborar el cuadro general de clasificación archivistica: 1C Legislación 2C Asuntos jurídicos 3C Programación, Organización y presupuestación 4C Recursos Humanos 5C Recursos Financieros 6C Recursos materiales y obra publica 7C Servicios generales 8C Tecnologías y servicios de la información 10C Control y auditoria de actividades publicas 11C Planeación, Información Evaluación políticas Dichas fichas técnicas llenas para consultar los datos de valoración de los documentos concernientes a dichas series</t>
  </si>
  <si>
    <t>DAHC/1578/19 DE 15 DE OCTUBRE DE 2019</t>
  </si>
  <si>
    <t>DAHC/1492/19 DE 02 DE OCTUBRE DE 2019</t>
  </si>
  <si>
    <t>DSN/0137/2019 DE 30 DE SEPTIEMBRE DE 2019</t>
  </si>
  <si>
    <t>DAHC/1532/19 DE 09 DE OCTUBRE DE 2019</t>
  </si>
  <si>
    <t>DAHC/1550/2019 DE 14 DE OCTUBRE DE 2019</t>
  </si>
  <si>
    <t>DAHC/1422/2019 DE 23 DE SEPTIEMBRE DE 2019</t>
  </si>
  <si>
    <t>DAHC/1424/19 DE 23 DE SEPTIEMBRE DE 2019</t>
  </si>
  <si>
    <t>DAHC/1423/19 DE 23 DE SEPTIEMBRE DE 2019</t>
  </si>
  <si>
    <t>DAHC/1498/2019 DE 02 DE OCTUBRE DE 2019</t>
  </si>
  <si>
    <t>DAHC/1569/2019 DE 14 DE OCTUBRE DE 2019</t>
  </si>
  <si>
    <t>DA/429/2019 DE 24 DE SEPTIEMBRE DE 2019</t>
  </si>
  <si>
    <t>DAHC/1497/19 DE 02 DE OCTUBRE DE 2019</t>
  </si>
  <si>
    <t>DA/417/2019 DE 13 DE SEPTIEMBRE DE 2019</t>
  </si>
  <si>
    <t>DAHC/1530/19 DE 08 DE OCTUBRE DE 2019</t>
  </si>
  <si>
    <t>DSN/0132/2019 DE 26 DE SEPTIEMBRE DE 2019</t>
  </si>
  <si>
    <t>DSN/0125/2019 DE 20 DE SEPTIEMBRE DE 2019</t>
  </si>
  <si>
    <t>DSN/0129/2019 DE 23 DE SEPTIEMBRE</t>
  </si>
  <si>
    <t>DSN/0131/2019 DE 25 DE SEPTIEMBRE DE 2019</t>
  </si>
  <si>
    <t>DSN/0127/2019 DE 23 DE SEPTIEMBRE DE 2019</t>
  </si>
  <si>
    <t>DSN/0130/2019 DE 24 DE SEPTIEMBRE DE 2019</t>
  </si>
  <si>
    <t>DAHC/1447/2019 DE 27 DE SEPTIEMBRE DE 2019</t>
  </si>
  <si>
    <t>DAHC/1476/19 DE 01 DE OCTUBRE DE 2019</t>
  </si>
  <si>
    <t>DAHC/1476/2019 DE 01 DE OCTUBRE DE 2019</t>
  </si>
  <si>
    <t>DAHC/1475/2019 DE 01 DE OCTUBRE DE 2019</t>
  </si>
  <si>
    <t>DAHC/1475/19 DE 01 DE OCTUBRE DE 2019</t>
  </si>
  <si>
    <t>UT/1273/2019 DE 01 DE OCTUBRE DE 2019</t>
  </si>
  <si>
    <t>CONARCH/ST/0074/2019 DE 01 DE OCTUBRE DE 2019</t>
  </si>
  <si>
    <t>DAHC/1553/2019 DE 14 DE OCTUBRE DE 2019</t>
  </si>
  <si>
    <t>DSN/0139/2019 DE 03 DE OCTUBRE DE 2019</t>
  </si>
  <si>
    <t>DAHC/1552/2019 DE 14 DE OCTUBRE DE 2019</t>
  </si>
  <si>
    <t>DAHC/1551/19 DE 14 DE OCTUBRE DE 2019</t>
  </si>
  <si>
    <t>DAHC/1443/19 DE 26 DE SEPTIEMBRE DE 2019</t>
  </si>
  <si>
    <t>DAHC/1444/19 DE 26 DE SEPTIEMBRE DE 2019</t>
  </si>
  <si>
    <t>DAHC/1463/19 DE 30 DE SEPTIEMBRE DE 2019-DSN/128/2019 DE 23 DE SEPTIEMBRE DE 2019</t>
  </si>
  <si>
    <t>DA/412/2019 DE 11 DE SEPTIEMBRE DE 2019</t>
  </si>
  <si>
    <t>DAHC/1392/19 DE 17 DE SEPTIEMBRE DE 2019</t>
  </si>
  <si>
    <t>DAHC/1430/2019 DE 23 DE SEPTIEMBRE DE 2019</t>
  </si>
  <si>
    <t>04950000109619</t>
  </si>
  <si>
    <t>Proceso contra Amadeo Pérez Mendoza y José Durán Álvarez por ultrajes a la moral Tribunal Superior de Justicia del Distrito Federal 9 de mayo de 1939 Expediente 588599 Caja 3206</t>
  </si>
  <si>
    <t xml:space="preserve">solicito el expediente hecho por la dirección federal de seguridad de Ana Luisa Guerra Flores en 1974
Otros datos para facilitar su localización:
relacionado con la liga comunista 23 de septiembre
	</t>
  </si>
  <si>
    <t>Solicito versión publica del expediente elaborado por la Dirección Federal de Seguridad y/o de la IPS (Investigaciones Políticas y Sociales) sobre Rosario Ibarra de Piedra.</t>
  </si>
  <si>
    <t>solicitud de informacion publica</t>
  </si>
  <si>
    <t>¿En qué consistió la estrategia de Andrés Manuel López Obrador en conjunto con PEMEX para combatir el desabasto de gasolina presentado en el mes de Enero de 2019?</t>
  </si>
  <si>
    <t>solicito conocer el listado de todas las personas que trabajan directamente en la denominada coordinación Memoría Histórica y Cultural de México, detallando el nombre, salario bruto y neto, cargo, fecha de ingreso y Currículum Vitae de cada uno.</t>
  </si>
  <si>
    <t>En apego al fundamento y garantía del artículo sexto de la Constitución Política de los Estados Unidos Mexicanos, así como de las leyes y normatividades aplicables en su Estado en materia de Transparencia, vengo ante Usted Sujeto obligado mediante el presente a formular la siguiente solicitud de información Se solicita la siguiente documentación 1. Documento del expediente desclasificado del C. presidente Andres Manuel Lopez Obrador que obra en archivos del AGN. Como medio para oír y recibir las debidas notificaciones o a las que puedan tener lugar, expongo a Usted el correo sntart6gmail.com como el medio seleccionado para los fines antes expuestos. Y como medio alterno la misma Plataforma Nacional de Transparencia. Como medio alterno de remisión de la respuesta téngaseme por expuesto el correo anterior. Sirviéndose a tenerme por presentada la presente solicitud en los términos establecidos, reciba un cordial saludo.</t>
  </si>
  <si>
    <t>Solicito información sobre el Protocolo De la Huerta - Liomont
Otros datos para facilitar su localización:
Protocolo paralelo a los Acuerdos de Bucareli</t>
  </si>
  <si>
    <t>04950000110219</t>
  </si>
  <si>
    <t>04950000110319</t>
  </si>
  <si>
    <t>Solicito copia simple, en formato de versión pública, del expediente que este AGN tenga en sus fondos de la DFS e IPS sobre el médico Enrique Cabrera o Enrique Cabrera Cosío o Enrique Cabrera Cossío. Gracias.</t>
  </si>
  <si>
    <t>soicito los archivos sobre la guerra sucia, en el periodo de 1968 a 1980</t>
  </si>
  <si>
    <t>04950000110419</t>
  </si>
  <si>
    <t>04950000110519</t>
  </si>
  <si>
    <t>04950000110619</t>
  </si>
  <si>
    <t>04950000110719</t>
  </si>
  <si>
    <t>04950000110819</t>
  </si>
  <si>
    <t>04950000110919</t>
  </si>
  <si>
    <t>04950000111019</t>
  </si>
  <si>
    <t>04950000111119</t>
  </si>
  <si>
    <t>04950000111219</t>
  </si>
  <si>
    <t>04950000111319</t>
  </si>
  <si>
    <t>04950000111419</t>
  </si>
  <si>
    <t>04950000111519</t>
  </si>
  <si>
    <t>04950000111619</t>
  </si>
  <si>
    <t>04950000111719</t>
  </si>
  <si>
    <t>04950000111819</t>
  </si>
  <si>
    <t>04950000111919</t>
  </si>
  <si>
    <t>04950000112019</t>
  </si>
  <si>
    <t>04950000112119</t>
  </si>
  <si>
    <t>04950000112219</t>
  </si>
  <si>
    <t>04950000112319</t>
  </si>
  <si>
    <t>04950000112419</t>
  </si>
  <si>
    <t>04950000112519</t>
  </si>
  <si>
    <t>Tres preguntas 1. Desde 1980 ¿cuales han sido los casos en los que un gobierno o institución extranjera han devuelto a México algún patrimonio histórico cultural como códices, exvotos, pinturas, esculturas o arte diverso? Lista de casos que incluya -Patrimonio devuelto -Institución, gobierno o organización extranjera que lo devolvió -Costo de la operación (si es que lo hubiera) -Descripción general del proceso desde que se inició la comunicación hasta que la pieza fuera devuelta 2. ¿Cuantas y cuales piezas de patrimonio histórico y cultural ha recuperado México, por cualquier medio desde ubicaciones en el extranjero? Incluir -Causa que produjo la recuperación -Proceso de recuperación -Destino final de lo recuperado -Origen en el extranjero del objeto 3. Favor de proporcionarme la lista de bienes (históricos o culturales como pinturas, esculturas, exvotos, códices, penachos etc) patrimonio de la nación mexicana que actualmente se encuentran en posesion de instituciones, organizaciones o gobiernos extranjeros, y estado de las solicitudes de devolución (desde 1980).</t>
  </si>
  <si>
    <t>SOLICITO COPIA DE TODOS LOS DOCUMENTOS QUE CORRESPONDEN A LA VISITA DE QUE REALIZÓ EL AGN AL COLEGIO DE BACHILLERES OFICINAS GENERALES, UBICADO EN CALLE PROLONGACIÓN RANCHO VISTA HERMOSA NUMERO 105, LOS GIRASOLES , COYOACAN, CIUDAD DE MÉXICO, 04920, EN EL MES DE DICIEMBRE DE 2014,2015, Y 2016.</t>
  </si>
  <si>
    <t>Toda la información generada por la extinta Dirección Federal de Seguridad y Dirección General de Investigaciones Políticas y Sociales y Secretaría de la Defensa Nacional que tiene a resguardo en Archivo General de la Nación sobre el Comité Mexicano de Solidaridad con el Pueblo Salvadoreño entre los años de 1979 a 1989.</t>
  </si>
  <si>
    <t>Solicito versión pública del expediente generado por la Dirección Federal de Seguridad de Salvador Nava o Salvador Nava Martinez (1958-1961).
Otros datos para facilitar su localización:
De acuerdo con el portal de internet del Archivo General de la Nación, dicho expediente se encuentra confirmado por 4 legajos cuya documentación abarca del año 1958 a 1961. La Versión Pública fue elaborada en 2007 y confirmada el 20 de Noviembre del 2018. Localización de la documentación original: AGN. Fondo Gobernación. Dirección Federal de Seguridad, Dirección General de Investigaciones Políticas y Sociales o Subsecretaría de Población, Migración y Asuntos Religiosos de la Secretaría de Gobernación.</t>
  </si>
  <si>
    <t>Me permito enviar esta solicitud con el animo de investigacion de mi Pueblo Originario por lo que les solicito me puedan apoyar las diferentes instituciones a las que invoco que fueron las siguiente SecretarIa de Educacion Ciencia Tecnología e Innovacion ARCHIVO GENERAL DE LA NACION SECRETARIA DE EDUCACIÓN PUBLICA de no ser las correspondientes me permito solicitar me puedan orientar los datos que solicito son de la Esc Primaria Profesor Narciso Ramos Galicia este plantel se encuentra ubicado en Andador Hidalgo esq. andador Cuitlahuac del Barrio San Mateo de la Alcaldia Tlahuac en la Ciudad de Mexico me gustaría saber en que año fue dado de alta dicho Plantel escolar para referencia antes fue llamada Gregorio Torres Quintero ya que desde ese tiempo ya era un plantel escolar ubicado en el mismo domicilio y en que año se cambia al nombre de Prof Narciso Ramos Galicia que fue un profesor oriundo del Pueblo de San Pedro Tlahuac y si existe algun documento histórico que se me pueda apoyar con el en una versión publica, ya que en la misma escuela en comento no existen datos precisos de lo que aqui solicito de igual manera si tiene alguna foto o imagen historica les agradeceré me la puedan compartir agradezco de antemano el interes a mi solicitud</t>
  </si>
  <si>
    <t>Se solicitan todos los documentos generados por la extinta Dirección Federal de Seguridad y la Dirección General de Investigaciones Políticas y Sociales y Secretaría de Defensa Nacional sobre Coordinadora de Comités Universitarios de Apoyo a El Salvador entre los años de 1977 y 1987 en la Ciudad de México.</t>
  </si>
  <si>
    <t>Solicito la versión pública respecto al expediente de Ángel Iturbe Estrop en el fondo DFS y/o DGIPS; o en su defecto la consulta personal sobre dicho expediente, ya que yo soy el solicitante en cuestión el expediente.</t>
  </si>
  <si>
    <t>Expediente clínico de mi nacimiento del IMSS</t>
  </si>
  <si>
    <t>Por este medio solicito la consulta del material de archivo gráfico (mapas, croquis, fotografías, dibujos y acuarelas) relacionado con la publicación de Enrique Juan Palacios Mendoza, titulado (En los confines de la selva lacandona. Exploraciones en el estado de Chiapas, mayo-agosto 1926) que fue publicado por Talleres Gráficos de la Nación en 1928. No omito comentar que la consulta de dicho material es indispensable para la continuación y el buen curso del proyecto de investigación de la Dra. Haydeé López Hernández, titulado (Historia de la antropología y arqueología mexicana) registrado en la Dirección de Estudios Históricos del INAH. El C. Alcántara quien solicita la información es el asistente de investigación de la Dra. López.
Otros datos para facilitar su localización:
El archivo de Talleres Gráficos de la Nación (TGN) lo tiene custodiado Talleres Gráficos de México (TGM), sin embargo el Lic. Juan de Dios Cruz y el Lic. Christian Aron Castro Arce quienes me orientaron en TGM no me permitieron la consulta debido a que dicho archivo de TGN solo esta en custodia por TGM y el responsable me comentaron es Secretaria de Gobernación a cargo de la Lic. Teresa Urrutia Estrada quien a su juicio tiene el nombramiento ya sea de directora del archivo histórico o archivo de concentración de Secretaria de Gobernación.</t>
  </si>
  <si>
    <t>UT/1467/2019 DE 31 DE OCTUBRE DE 2019</t>
  </si>
  <si>
    <t>A más de cuatro meses de la entrada en vigor de la Ley General de Archivos, ¿que acciones a ejecutado el órgano rector de la archivística, para lograr los objetivos previstos en ella? También solicito el historial de viáticos de la la Lic. Mireya Quintos, Directora del Sistema Nacional , de sus giras de trabajo por la República Mexicana, desde el inicio de sus funciones hasta la fecha.</t>
  </si>
  <si>
    <t>1.- Todos los documentos elaborados por la institución, incluyendo fichas, acuerdos, órdenes de investigación que se generaron por y para la detención de Edgar Jiménez Lugo, alias El Ponchis o El niño sicario 2.-El reporte de los miembros del ejército mexicano que se generó a raíz de la detención de Edgar Jiménez Lugo, alias El Ponchis o El niño sicario
Otros datos para facilitar su localización:
https//www.youtube.com/watch?vCCPvk3XPUWQ https//www.reporteindigo.com/piensa/la-tragica-historia-de-el-ponchis-el-nino-sicario-mexicano/</t>
  </si>
  <si>
    <t>POR MEDIO DE LA PRESENTE SOLICITO LA INFORMACIÓN CORRESPONDIENTE A LA CARPETA DE INVESTIGACION DEL CASO FLORANCE CASES
Otros datos para facilitar su localización:
FLORANCE CASES CUIDADANA FRANCESA FALLO SCJN EXTRADICCION 23 DE ENERO DEL 2013, justificación de no pago: soy de escasos recursos y es para un proyecto universitario</t>
  </si>
  <si>
    <t>SECRETARIA DE DESARROLLO AGRARIO, TERRITORIAL Y URBANO DEL ING. JORGE HUGO MALDONADO NUÑEZ SUBDELEGADO OPERATIVO DE LA SECRETARIA DE DESARROLLO AGRARIO, TERRITORIAL Y URBANO
Otros datos para facilitar su localización:
E X P O N E R Con fundamento en el articulo 8 de la Constitucion Politica de los Estados Unidos Mexicanos, solicito se expida a mi costa; la "CONSTANCIA DE AFECTACION O NO AFECTACION", la "DECLARATORIA DE UTILIDAD PUBLICA O INTERES SOCIAL" y " EL EXPEDIENTE DE EXPROPIACION", del bien inmueble denominado "LA NANCY"; tambien conocido como "LA NANCE", ubicado en la municipalidad de Tomatlan, Jalisco, compuesto de los predios denominados "El Casco", "Palomitas", "Potrerillos", "Paraman", "Navarrete", "Rancho del Reparo", "Rancho del Coco", Rancho de San Nicolas" o "La Higuera Blanca", con los siguientes linderos: AL NORTE: con el Rancho de "Puentecillas" y "Los Robles", AL NORESTE: con la finca denominada "El Tule", AL ESTE: mediante el Rio del Carrizal con terrenos de "Zapotan" AL SUR Y SURESTE: con la finca denominada "Chamela", mediando el Rio de "San Nicolas" AL PONIENTE: el Oceano Pacifico AL NORESTE: la finca denominada "Santa Clara" y el fundo legal de Tomatlan. Propiedad adquirida "ad corpus", por el Gral. Roberto Fierros Villalobos en el año 1941; con una extencion superficial real de 53,227-00-00 HA aproximadamente y que comprende la que tuvo dentro de los linderos antes expresados. Y sobre el cual se encuentran las afectaciones que son correspondientes a los Nuevos Centros de Poblacion Ejidal, denominados: 1.- JOSE MARIA MORELOS D.O.F. 23 MAYO 1960 2.- CAMPO ACOSTA Y SU ANEXO LOS ANGELES, D.O.F. 6 DDICIEMBRE 1960 2. A.- Ampliacion del N.C.P.E., D.O.F. 9 DE AGOSTO DE 1974 3.- EMILIANO ZAPATA YAUTEPEC, D.O.F. 6 DE DICIEMBRE 1960 3. A.- Ampliacion del N.C.P.E. D.O.F DEL 1 DE AGOSTO DEL 1968 4.- LAZARO CARDENAS, D.O.F. 7 DE DICIEMBRE 1960 4. A.- Ampliacion N.C.P.E. en el D.O.F. del 15 DE JULIO 1970 5.- EMILIANO ZAPATA, D.O.F. 26 DE AGOSTO DE 1960 6.- EL GACHO, D.O.F. 2 DE MAYO DE 1970 Sin otro particular por el momento, agradezco la atencion que se sirva a brindar a mi solicitud.</t>
  </si>
  <si>
    <t>Solicito saber cuáles fueron las exposiciones de motivos de todas las 11 reformas constitucionales que ha sufrido el artículo tercero? 1 Reforma DOF 13-12-1934 2 Reforma DOF 30-12-1946 3 Reforma DOF 09-06-1980 4 Reforma DOF 28-01-1992 5 Reforma DOF 05-03-1993 6 Reforma DOF 12-11-2002 7 Reforma DOF 10-06-2011 8 Reforma DOF 09-02-2012 9 Reforma DOF 26-02-2013 10 Reforma DOF 29-01-2016 11 Reforma DOF 15-05-2019</t>
  </si>
  <si>
    <t>UT/1478/2019 DE 04 DE NOVIEMBRE DE 2019</t>
  </si>
  <si>
    <t>Solicito copia simple de los informes entorno a los "Mítines Relámpago" en los archivos del Movimiento de 1968</t>
  </si>
  <si>
    <t>04950000113819</t>
  </si>
  <si>
    <t>04950000113919</t>
  </si>
  <si>
    <t>04950000114019</t>
  </si>
  <si>
    <t>04950000112619</t>
  </si>
  <si>
    <t>04950000112719</t>
  </si>
  <si>
    <t>04950000112819</t>
  </si>
  <si>
    <t>04950000112919</t>
  </si>
  <si>
    <t>04950000113019</t>
  </si>
  <si>
    <t>04950000113119</t>
  </si>
  <si>
    <t>04950000113219</t>
  </si>
  <si>
    <t>04950000113319</t>
  </si>
  <si>
    <t>04950000113419</t>
  </si>
  <si>
    <t>04950000113519</t>
  </si>
  <si>
    <t>04950000113619</t>
  </si>
  <si>
    <t>04950000113719</t>
  </si>
  <si>
    <t>Con base en el Artículo 6 de la Constitución Política de los Estados Unidos Mexicanos, y bajo el principio de máxima publicidad que inspira la Ley Federal de Transparencia y Acceso a la información Pública, así como el principio de máxima apertura e interés público para el acceso a la información de documentos con valor histórico -que poseen valores evidenciales, testimoniales e informativos relevantes para la sociedad, y que por ello forman parte íntegra de la memoria colectiva del país y son fundamentales para el conocimiento de la historia nacional, regional o local-, tal como se establece en el art. 38 de la Ley General de Archivos, solicito la información escrita, gráfica y periodística, etc., relacionada con Juan Ramón Mata Ballesteros en la segunda mitad del siglo XX y siglo XXI, perteneciente al fondo Dirección Federal de Seguridad, Dirección General de Investigaciones Políticas y Sociales, Dirección General de Investigación y Seguridad Nacional y/o Centro de Investigación y Seguridad Nacional, del Archivo Histórico del AGN.</t>
  </si>
  <si>
    <t>Buenas tardes! solicito su apoyo para saber si existe en ese Archivo General la siguiente referencia copia de Octubre de 1889, del traslado de dominios de Tezompa, que me permita encontrar el siguiente pasaje Cuando nos juntamos, se nos dio un pedazo de tierra que llamamos Tezompa (...) Siendo Gobernador y fungiendo como Juez Don Gregorio Nassanseno y siendo Virrey Don Juan de Velasco II y mediante un pago de 360 pesos que se entregaron el día 24 de noviembre de 1596. En continente fuimos ante nuestro Padre Fray Luis de Mota, a quien le dimos parte de cómo se nos dio dicha tierra y en que lugar. Nuestro Padre nos dijo Nuestro superior, hijos es su voluntad de que sea esa tierra (mas adelante insta a) el juez Gobernador a que viniera a decir en dónde está la tierra y a darles posesión, para que puedan gozar y usar vuestras tierras, como propias y hacer de ellas lo que quisieran, que desde hoy en adelante os doy facultades así fue como ocurrio. Dicho documento sobre el Traslado de dominios, está fechado a los nueve días del mes de agosto de 1597. Por lo anterior, mucho agradeceré me haga llegar la documentación que acredite su respuesta. Gracias!!</t>
  </si>
  <si>
    <t>Rectificar datos</t>
  </si>
  <si>
    <t>UT/1514/2019 DE 06 DE NOVIEMBRE DE 2019</t>
  </si>
  <si>
    <t>sobre demandas penales, civiles, mercantiles de toda las materia de derecho al igual que sus contestaciones y sobre todo amparos, ademas de saber las actividades que hacen las dependencias
Otros datos para facilitar su localización:
la informacion que requiero es solamente para mis materia de estudio y el enfocarme el como es una demanda y una contestacion y como se hace un amparo</t>
  </si>
  <si>
    <t>Con base en mi derecho a la información, solicito conocer el expediente y/o cualquier documento que se tenga sobre el cantante chileno Víctor Jara. Gracias</t>
  </si>
  <si>
    <t>Con base en mi derecho a la información, solicito conocer el expediente y/o cualquier documento que se tenga sobre Salvador Allende. Gracias</t>
  </si>
  <si>
    <t>21/11/2019</t>
  </si>
  <si>
    <t>Con base en mi derecho a la información, solicito conocer el número de denuncias de acoso sexual que se han presentado en la institución desde el 1 de diciembre de 2018 a la fecha. Favor de detallar por fecha, lugar, descripción de los hechos, género de la denunciante, puesto del denunciante y denunciado, y tipo de sanción que hubo hacía el presunto agresor.</t>
  </si>
  <si>
    <t>Con base en mi derecho a la información, solicito conocer el número de denuncias, quejas de acoso y/o hostigamiento sexual que en la institución se presentaron desde el 1 de diciembre de 2017 al 31 de noviembre de 2018. Favor de detallar por fecha, lugar, descripción de los hechos, género de la denunciante, puesto del denunciante y denunciado, y tipo de sanción que hubo hacía el presunto agresor.</t>
  </si>
  <si>
    <t>Con fundamento en los artículos 6to de la Constitución Política de los Estados Unidos Mexicano y 36o de la Ley General de Archivos, solicito de la manera mas atenta la consulta directa la información existente en el acervo de la Dirección Federal de Seguridad relacionada con el movimiento estudiantil en el Estado de Tabasco durante los años de 1967 a 1968. Información relacionada con las siguientes instituciones y organizaciones: Universidad Juárez de Tabasco y/o Universidad Autónoma de Tabasco y/o Universidad Autónoma Juárez de Tabasco. La Federación Estudiantil Universitaria de Tabasco, Para más referencia requiero la consulta de los expediente 100-25-1L. 1-3, 100-25-1 L.4 y 100-25-1 L.5 de la Caja 1-286 de la Seríe 1 del Acervo DFS.</t>
  </si>
  <si>
    <t>06/12/2019</t>
  </si>
  <si>
    <t>12/11/2019</t>
  </si>
  <si>
    <t>DAHC/1611/19 DE 21 DE OCTUBRE DE 2019</t>
  </si>
  <si>
    <t>DAHC/1611/19 DDE 21 DE OCTUBRE DE 2019</t>
  </si>
  <si>
    <t>DAHC/1649/19 DE 25 DE OCTUBRE DE 2019</t>
  </si>
  <si>
    <t>DAHC/1609/2019 DE 21 DE OCTUBRE DE 2019</t>
  </si>
  <si>
    <t>03/12/2019</t>
  </si>
  <si>
    <t>DAHC/1686/2019 DE 07 DE NOVIEMBRE DE 2019</t>
  </si>
  <si>
    <t>Reforma Administrativa</t>
  </si>
  <si>
    <t>¿Cómo es el proceso de reprografía de un expediente? ¿Están incluidas las caratulas del expediente? ¿Cómo se debe desglosar un documento que no pertenece a un archivo? ¿Debe dejarse hoja de testigo en él? ¿Debe dejarse constancia de previo glose? ¿existe normatividad que sea aplicable a las preguntas ya mencionadas?. O ¿si existe un procedimiento estándar u homologado que pueda responder a mis preguntas?. Obviamente de la manera más atenta deseo que sean respondidas mis preguntas detalladamente. Gracias.</t>
  </si>
  <si>
    <t>Pido con todo respeto conocer el expediente y/o cualquier documento que se tenga en el organismo sobre Jorge Negrete. Gracias</t>
  </si>
  <si>
    <t>Pido con todo respeto conocer el expediente y/o cualquier documento que se tenga en el organismo sobre el actor Héctor Bonilla. Gracias</t>
  </si>
  <si>
    <t>Pido con todo respeto conocer el expediente y/o cualquier documento que se tenga en el organismo sobre el desaparecido Instituto Nacional Indigenista (INI). Gracias</t>
  </si>
  <si>
    <t>10/12/2019</t>
  </si>
  <si>
    <t>Solicitud de todos los documentos emitidos</t>
  </si>
  <si>
    <t>DAHC/1611/19 DE 06 DE 21 DE OCTUBRE DE 2019</t>
  </si>
  <si>
    <t>DAHC/1650/19 DE 25 DE OCTUBRE DE 2019</t>
  </si>
  <si>
    <t>11/11/2019</t>
  </si>
  <si>
    <t>DAHC/1608/19 DE 21 DE OCTUBRE DE 2019</t>
  </si>
  <si>
    <t>04950000114119</t>
  </si>
  <si>
    <t>04950000114219</t>
  </si>
  <si>
    <t>04950000114319</t>
  </si>
  <si>
    <t>04950000114419</t>
  </si>
  <si>
    <t>04950000114519</t>
  </si>
  <si>
    <t>04950000114619</t>
  </si>
  <si>
    <t>04950000114719</t>
  </si>
  <si>
    <t>04950000114819</t>
  </si>
  <si>
    <t>04950000114919</t>
  </si>
  <si>
    <t>04950000115019</t>
  </si>
  <si>
    <t>04950000115119</t>
  </si>
  <si>
    <t>04950000115219</t>
  </si>
  <si>
    <t>04950000115319</t>
  </si>
  <si>
    <t>04950000115419</t>
  </si>
  <si>
    <t>04950000115519</t>
  </si>
  <si>
    <t>04950000115619</t>
  </si>
  <si>
    <t>04950000115719</t>
  </si>
  <si>
    <t>04950000115819</t>
  </si>
  <si>
    <t>04950000115919</t>
  </si>
  <si>
    <t>04950000116019</t>
  </si>
  <si>
    <t>Solicito los expedientes de las versiones públicas de las siguientes personas: Krauze Enrique Beltrones Rivera Manlio Fabio Colosio Murrieta Luis Donaldo Bartlett Bautista Manuel Aviles Perez Pedro Zambada Ismael Sheimbaum Pardo Claudia Durazo Montaño Alfonso Jalife Alfredo Felix Gallardo Miguel Angel</t>
  </si>
  <si>
    <t>A quien corresponda: Le solicito me proporcione la siguiente información. 1.¿Realiza procesos, procedimientos o documentos en los que se incorpore el uso de la Firma Electrónica Avanzada? 2.¿Cuáles son los procesos, procedimientos o documentos en los que hace uso de la Firma Electrónica Avanzada? 3.¿Qué autoridad certificadora emite los Certificados Digitales para la utilización de la Firma Electrónica Avanzada en sus procesos, procedimiento o documentos? 4.¿Quién es el prestador de servicios de firma electrónica avanzada y/o emisión de certificados digitales que le brinda el servicio? (Considerándose como Prestador de Servicios de Certificación los señalados en el artículo 2, fracción XIX de la Ley de Firma Electrónica Avanzada, es decir, las instituciones públicas conforme a las leyes que les son aplicables, así como los notarios y corredores públicos y las personas morales de carácter privado que de acuerdo a lo establecido en el Código de Comercio sean reconocidas con tal carácter para prestar servicios relacionados con la firma electrónica avanzada y, en su caso, expedir certificados digitales. Por ejemplo SeguriData Privada S.A de CV; PSC World, S.A. de C.V; ADVANTAGE SECURITY, S. de R.L. de C.V., etc)</t>
  </si>
  <si>
    <t>Información respecto a las elecciones de 1988</t>
  </si>
  <si>
    <t>Cual es el presupuesto del archivo de la nacion</t>
  </si>
  <si>
    <t>Con fundamento en los artículos 6 y 8 de la Constitución solicito todo documento que esté en poder del AGN relacionado con el ingeniero Heberto Castillo Martínez</t>
  </si>
  <si>
    <t>Por medio de la presente me permito solicitar la siguiente información: De acuerdo a su Catálogo de Disposición Documental VIGENTE, ¿Cuántos años se conservan en el archivo de Trámite las solicitudes de acceso a la información Pública que son ingresadas a su unidad de Transparencia? Y ¿Cuántos años se conservan en el archivo de Concentración?, indicar su fundamento legal. De acuerdo a su catálogo de disposición documental VIGENTE, ¿Cuántos años se conservan en el archivo de Trámite las solicitudes de acceso a Datos Personales que son ingresadas a su unidad de Transparencia? Y ¿Cuántos años se conservan en el archivo de Concentración?, indicar su fundamento legal. De acuerdo a su Catálogo de Disposición Documental VIGENTE, las solicitudes de acceso a la información Pública y de Datos Personales ingresadas a su Unidad de Transparencia, ¿Tienen valor Histórico?, si así es, indicar su fundamento legal, en caso contrario, mencionar ¿por qué? Y el fundamento legal.</t>
  </si>
  <si>
    <t>27/11/2019</t>
  </si>
  <si>
    <t>DSN/0165/2019 DE 08 DE NOVIEMBRE DE 2019</t>
  </si>
  <si>
    <t>11/12/2019</t>
  </si>
  <si>
    <t>DA/493/2019 DE 13 DE NOVIEMBRE DE 2019</t>
  </si>
  <si>
    <t>09/12/2019</t>
  </si>
  <si>
    <t>DA/492/2019 DE 12 DE NOVIEMBRE DE 2019</t>
  </si>
  <si>
    <t>DA/491/2019 DE 12 DE NOVIEMBRE DE 2019</t>
  </si>
  <si>
    <t>Podrían proporcionarme el Criterio del AGN y fundamento legal respecto a lo siguiente Si un expediente reservado concluyó su vigencia documental de trámite (De acuerdo al Catálogo de Disposición Documental de la Institución) y cumple todas las formalidades para enviarse al Archivo de Concentración pero aún está vigente su plazo de reserva, ¿éste puede enviarse al Archivo de Concentración?. si por que, no por que, fundamentado.</t>
  </si>
  <si>
    <t>Determinar si la documentación de las certificaciones de la C. Marianna Haydeé Gómez Vargas, se encuentran integradas en las licitaciones actualmente en desarrollo en el organismo. Los datos de las certificaciones en conjunto o solitarias -Project Management Professional del Project Management Institute. Certificación número 1600142 -Scrum Master, de Scrumstudy. Certificación número 554716 -ITIL Foundations de EXIN. Certificación número 00010862 -PMO-CP de Global Allience. Certificación número CP-0955 -TOGAF de The Open Group. Certificación número 137499 De las licitaciones con fallo positivo hacia (en conjunto o solitario) los licitantes -TELEFONOS DE MÉXICO, S.A.B. DE C.V. -TRIARA.COM, S.A. DE C.V. -UNINET, S.A. DE C.V. -CONSORCIO RED UNO, S.A. DE C.V. -PRESTACIONES PROFESIONALES EMPRESARIALES, S.A. DE C.V. En caso positivo indicar: -Nombre de la licitación -Vigencia de la licitación -Licitantes -Documentación de la C. Marianna Haydeé Gómez Vargas ingresada.</t>
  </si>
  <si>
    <t>Solicito se elabore mi expediente personal Luis Antonio Alvarado Martinez que participe en el Movimiento de Accion Revolucionaria de los años de 1969 a 1973 Que se encuentra en el Fondo de Direccion Federal de Seguridad, causa penal 100/71 por el juez Eduardo Ferrer Magregor, foja 215 al 230 y 238 a 250, así como copias de las fotografías que se encuentren en mi expediente.</t>
  </si>
  <si>
    <t>DAHC/1706/19 DE 11 DE NOVIEMBRE DE 2019</t>
  </si>
  <si>
    <t>20/11/2019</t>
  </si>
  <si>
    <t>DAHC/1722/19 DE 13 DE NOVIEMBRE DE 2019</t>
  </si>
  <si>
    <t>12/12/2019</t>
  </si>
  <si>
    <t>DAHC/1721/19 DE 13 DE NOVIEMBRE DE 2019</t>
  </si>
  <si>
    <t>02/12/2019</t>
  </si>
  <si>
    <t>DAHC/1705/19 DE 11 DE NOVIEMBRE DE 2019</t>
  </si>
  <si>
    <t>DAHC/1704/19 DE 11 DE NOVIEMBRE DE 2019</t>
  </si>
  <si>
    <t>En relación en con el gasto ejercido 2019, en las partidas 33603, 33604 referente a impresos, favor de informar lo siguiente A).-Informe número de contratos efectuados en 2019, B).- Informe número o clave del contrato, pedido o convenio C).- Informe el monto ejercido por contrato, pedido o convenio; D).- Informe ¿Con quienes celebró los contratos pedidos o convenios o a que empresa le fueron asignadas?; E).-Detalle cantidad y nombre de los productos o servicios adquirió o imprimió de manera detallada y ¿Cuál fue el monto que ejerció o pagó por cada servicio o producto por empresa en el año 2019?.</t>
  </si>
  <si>
    <t>Solicito la lista de personas que participaron en la toma del edificio Carolino de la Universidad Autónoma de Puebla. El hecho fue el 27 de abril de 1976.</t>
  </si>
  <si>
    <t>Solicito saber si tienen documentos en donde se incluya el nombre de Armando Pascual Herrera Guzmán o Armando Herrera Guzmán, Armando Herrera.</t>
  </si>
  <si>
    <t>solicitud de datos anexos</t>
  </si>
  <si>
    <t>1.- Quiero saber si tienen alguna investigación del CISEN de JOSE AURELIANO GROTH CARMONA, durante el año de 1988 a 1991, quien estudio en la universidad veracruzana en la generacion 1984-1988 de la carrera de derecho en la ciudad de Xalapa, Veracruz 2.- Informe que tipo de investigación se realizo de la persona antes citada como candidato del PFCRN en el año de 1991 quien fue candidato suplente a la diputación local por el distrito electoral de Xalapa, Veracruz. 3.- Remita copia de la investigación realizada; asimismo doy mi consentimiento para que dicha información se ofrezca sin testar los datos personales ya que se trata del suscrito, quien se realizo el cambio de nombre por el de JOSE AURELIO GROTH CARMONA. 4.- Informe si tiene algún tipo de investigación de la persona antes citada como líder político del PFCRN durante los años de 1988 a 1991.</t>
  </si>
  <si>
    <t>Por medio de la presente pido a quien corresponda Cual fue el destino, el numero de asesinatos cometidos en virtud del movimiento general estudiantil de 1968; Que instituciones intervinieron en este movimiento y si se les indemnizo a las familias Que puntos del pliego de posiciones de los estudiantes fueron cumplidas y a que acuerdo llego el gobierno con los estudiantes asesinato que protagonizo Gustavo Diaz Ordaz presidente en ese momento y Luis Echeverria Alvarez</t>
  </si>
  <si>
    <t>04950000116119</t>
  </si>
  <si>
    <t>04950000116219</t>
  </si>
  <si>
    <t>04950000116319</t>
  </si>
  <si>
    <t>04950000116419</t>
  </si>
  <si>
    <t>04950000116519</t>
  </si>
  <si>
    <t>04950000116619</t>
  </si>
  <si>
    <t>04950000116719</t>
  </si>
  <si>
    <t>04950000116819</t>
  </si>
  <si>
    <t>04950000116919</t>
  </si>
  <si>
    <t>04950000117019</t>
  </si>
  <si>
    <t>de acuerdo con la trayectoria academica que menciona la señora mireya quintos martines solicito la evidencia documental que sustente las funciones que realizo en las actividades de catalogacion documental y en la shcp</t>
  </si>
  <si>
    <t>especificar cuales son las funciones de las subdirecciones del sistema nacional de archivos y la evidencia documental de la razon de ser de cada una</t>
  </si>
  <si>
    <t>de acuerdo con el informe publicado en la pagina de internet enviar la evidencia documental de como se atendietron las solicitudes de baja documental especificar por institución y cantidad de solicitudes atendidas</t>
  </si>
  <si>
    <t>solicito la cedula de verificacion de elementos para las solicitudes de baja documental 2004 y años anteriores y 2005 y años posteriores en formato editable</t>
  </si>
  <si>
    <t>cunatas personas operativas, jefes de departamento y subdirectores laboran en el sistema nacional de archivos proporcionar nombres curriculum y actividades que desempeñan</t>
  </si>
  <si>
    <t>cuantas asesorias impartio la dsna y a que instituciones solicito el total y finalmente que temas se trataron</t>
  </si>
  <si>
    <t>proporcionar el numero total de solicitudes de baja pendientes y de que instituciones son</t>
  </si>
  <si>
    <t>cual es numero total de catalogos de disposicion documental que recibio el agn</t>
  </si>
  <si>
    <t>cual es el numero total de catalogos de disposicion atendidos de que instituciones y de que forma fueron dictaminados</t>
  </si>
  <si>
    <t>cual es la metodologia que se utiliza en las mesas de trabajo para la revision de los catalogos de disposición documental</t>
  </si>
  <si>
    <t>cual es el rezago total de spolicitudes de transferencia secundaria y de que instituciones son</t>
  </si>
  <si>
    <t>de los años de 2000 a 2018 cuantas solicitudes de baja documental ha ingresado profeco total y como han sido dictaminadas por año</t>
  </si>
  <si>
    <t>cuantas solicitudes de baja hay de SHCP de los años 2000 a 2019 y como han sido dictaminadas</t>
  </si>
  <si>
    <t>cual es el total de solicitudes de baja de documentación contable de los años 1999 a 2019 y que instituciones son y como han sido atendidas</t>
  </si>
  <si>
    <t>cuantas instituciones han notificado al agn la destruccion de documentos de comprobación administrativa inmediata del periodo 20000 a 2019 especificar totales por institución</t>
  </si>
  <si>
    <t>de los años 2000 a 2019 cuantos numeros de dictamen dio el AGN a las instituciones especificar numero y institución</t>
  </si>
  <si>
    <t>total de solicitudes ingresadas en el periodo de 2004 a 2019 por las siguientes instituciones: shcp profeco bancomex sat sfp secretaria de energia sae bancomex imss canal 22 sre sep policia federal</t>
  </si>
  <si>
    <t>Solicito una copia simple de la versión pública de Kasantev Boris Aleksandrovich, Jodorowsky Prullanky Alejandro, Netchiporenko Oleg Maksiovich, Lev Davidovich Bronstein, conocido como León Trosky, así como Elena Poniatowska, las cuales están en la Dirección Federal de Seguridad o en Investigaciones Políticas y Sociale.</t>
  </si>
  <si>
    <t>04950000117119</t>
  </si>
  <si>
    <t>04950000117219</t>
  </si>
  <si>
    <t>04950000117319</t>
  </si>
  <si>
    <t>04950000117419</t>
  </si>
  <si>
    <t>04950000117519</t>
  </si>
  <si>
    <t>04950000117619</t>
  </si>
  <si>
    <t>04950000117719</t>
  </si>
  <si>
    <t>04950000117819</t>
  </si>
  <si>
    <t>04950000117919</t>
  </si>
  <si>
    <t>04950000118019</t>
  </si>
  <si>
    <t>04950000118119</t>
  </si>
  <si>
    <t>04950000118219</t>
  </si>
  <si>
    <t>04950000118319</t>
  </si>
  <si>
    <t>04950000118419</t>
  </si>
  <si>
    <t>04950000118519</t>
  </si>
  <si>
    <t>04950000118619</t>
  </si>
  <si>
    <t>04950000118719</t>
  </si>
  <si>
    <t>04950000118819</t>
  </si>
  <si>
    <t>04950000118919</t>
  </si>
  <si>
    <t>04950000119019</t>
  </si>
  <si>
    <t>049500001191</t>
  </si>
  <si>
    <t>04950000119219</t>
  </si>
  <si>
    <t>04950000119319</t>
  </si>
  <si>
    <t>04950000119419</t>
  </si>
  <si>
    <t>04950000119519</t>
  </si>
  <si>
    <t>04950000119619</t>
  </si>
  <si>
    <t>04950000119719</t>
  </si>
  <si>
    <t>04950000119819</t>
  </si>
  <si>
    <t>04950000119919</t>
  </si>
  <si>
    <t>04950000120019</t>
  </si>
  <si>
    <t>04950000120119</t>
  </si>
  <si>
    <t>04950000120219</t>
  </si>
  <si>
    <t>04950000120319</t>
  </si>
  <si>
    <t>04950000120419</t>
  </si>
  <si>
    <t>Con un saludo y de manera respetuosa, les he de pedir información o el archivo de registró de las sesiones del pleno en el que fue discutida la última Resolución Miscelánea Fiscal, quedo pendiente a su respuesta.</t>
  </si>
  <si>
    <t>UT/1590/2019 DE 19 DE NOVIEMBRE DE 2019</t>
  </si>
  <si>
    <t>16/12/2019</t>
  </si>
  <si>
    <t>25/11/2019</t>
  </si>
  <si>
    <t>Los archivos generales e históricos de Sindicato de Maniobras, Carretilleros, Cargadores, Abridores y Conexos de la Zona Marítima y del Comercio de la Ciudad y Puerto de Veracruz  S.A. de C.V. por su contenido histórico desde su requisa de 1991 realizada por el Ex Presidente Carlos Salinas de Gortari</t>
  </si>
  <si>
    <t>DAHC/1703/19 DE 11 DE NOVIEMBRE DE 2019</t>
  </si>
  <si>
    <t>04/12/2019</t>
  </si>
  <si>
    <t>DAHC/1707/19 DE 11 DE NOVIEMBRE DE 2019</t>
  </si>
  <si>
    <t>DAHC/1700/19 DE 11 DE NOVIEMBRE DE 2019</t>
  </si>
  <si>
    <t>DAHC/1699/19 DE 11 DE NOVIEMBRE DE 2019</t>
  </si>
  <si>
    <t>13/11/2019</t>
  </si>
  <si>
    <t>DSN/0167/2019 DE 08 DE NOVIEMBRE DE 2019</t>
  </si>
  <si>
    <t>DAHC/16898/19 DE 11 DE NOVIEMBRE DE 2019</t>
  </si>
  <si>
    <t>DAHC/1697/19 DE 11 DE NOVIEMBRE DE 2019</t>
  </si>
  <si>
    <t>DAHC/1696/19 DE 11 DE NOVIEMBRE DE 2019</t>
  </si>
  <si>
    <t>DAHC/1708/19 DE 11 DE NOVIEMBRE DE 2019</t>
  </si>
  <si>
    <t>08/11/2019</t>
  </si>
  <si>
    <t>DSN/0149/2019 DE 14 DE OCTUBRE DE 2019</t>
  </si>
  <si>
    <t>DAHC/1607/19 DE 21 DE OCTUBRE DE 2019</t>
  </si>
  <si>
    <t>DAHC/0665/19 DE 04 DE NOVIEMBRE DE 2019</t>
  </si>
  <si>
    <t>DAHC/1664/19 DE 04 DE NOVIEMBRE DE 2019</t>
  </si>
  <si>
    <t>DAHC/1698/19 DE 11 DE NOVIEMBRE DE 2019</t>
  </si>
  <si>
    <t>DAHC/1729/19 DE 19 DE NOVIEMBRE DE 2019</t>
  </si>
  <si>
    <t xml:space="preserve">Exp. de expropiacion y datos de afectacion o no afectacion de propiedad particular
Otros datos para facilitar su localización:
Con fundamento en el articulo 8 de la Constitucion Politica de los Estados Unidos Mexicanos, solicito se expida a mi costa; la "CONSTANCIA DE AFECTACION O NO AFECTACION", la "DECLARATORIA DE UTILIDAD PUBLICA O INTERES SOCIAL" y " EL EXPEDIENTE DE EXPROPIACION", del bien inmueble denominado "LA NANCY"; tambien conocido como "LA NANCE", ubicado en la municipalidad de Tomatlan, Jalisco, compuesto de los predios denominados "El Casco", "Palomitas", "Potrerillos", "Paraman", "Navarrete", "Rancho del Reparo", "Rancho del Coco", Rancho de San Nicolas" o "La Higuera Blanca", con los siguientes linderos: AL NORTE: con el Rancho de "Puentecillas" y "Los Robles", AL NORESTE: con la finca denominada "El Tule", AL ESTE: mediante el Rio del Carrizal con terrenos de "Zapotan" AL SUR Y SURESTE: con la finca denominada "Chamela", mediando el Rio de "San Nicolas" AL PONIENTE: el Oceano Pacifico AL NORESTE: la finca denominada "Santa Clara" y el fundo legal de Tomatlan. Propiedad adquirida "ad corpus", por el Gral. Roberto Fierros Villalobos en el año 1941; con una extencion superficial real de 53,227-00-00 HA aproximadamente y que comprende la que tuvo dentro de los linderos antes expresados. Y sobre el cual se encuentran las afectaciones que son correspondientes a los Nuevos Centros de Poblacion Ejidal, denominados: 1.- JOSE MARIA MORELOS D.O.F. 23 MAYO 1960 2.- CAMPO ACOSTA Y SU ANEXO LOS ANGELES, D.O.F. 6 DDICIEMBRE 1960 2. A.- Ampliacion del N.C.P.E., D.O.F. 9 DE AGOSTO DE 1974 3.- EMILIANO ZAPATA YAUTEPEC, D.O.F. 6 DE DICIEMBRE 1960 3. A.- Ampliacion del N.C.P.E. D.O.F DEL 1 DE AGOSTO DEL 1968 4.- LAZARO CARDENAS, D.O.F. 7 DE DICIEMBRE 1960 4. A.- Ampliacion N.C.P.E. en el D.O.F. del 15 DE JULIO 1970 5.- EMILIANO ZAPATA, D.O.F. 26 DE AGOSTO DE 1960 6.- EL GACHO, D.O.F. 2 DE MAYO DE 1970 Autorizando para recibir dichos documentos en mi nombre y representacion al ING. CARLOS JUSTINO MEJORADA VACA, previo recibo y razon que de ello quede en archivo de esta dependencia. Sin otro particular por el momento, agradezco la atencion que se sirva a brindar a mi solicitud.
 </t>
  </si>
  <si>
    <t>Conocer si dentro de sus archivos, existe algún caso y/o precedente relacionado con lo establecido por el artículo 20 de la Ley de Nacionalidad, inciso d), y el artículo 17, fracción IV, del Reglamento de la Ley de Nacionalidad, que establecen casos excepcionales, a juicio del Titular del Ejecutivo Federal, que no sera necesario que el extranjero acredite la residencia en el territorio nacional, para adquirir la naturalización mexicana, y en caso de existir algún caso y/o precedente, mencionar cuales han sido otorgados bajo ese supuesto.
Otros datos para facilitar su localización:
Articulo 20.- El extranjero que pretenda naturalizarse mexicano deberá acreditar que ha residido en territorio nacional cuando menos durante los últimos cinco anos inmediatos anteriores a la fecha de su solicitud, salvo lo dispuesto en las fracciones siguientes I. Bastara una residencia de dos anos inmediatamente anteriores a la fecha de la solicitud cuando el interesado a) Sea descendiente en linea recta de un mexicano por nacimiento; Quedaran exentos de comprobar la residencia que establece la fracción I, aquellos descendientes en linea recta en segundo grado de un mexicano por nacimiento, siempre que no cuente con otra nacionalidad al momento de la solicitud; o bien no le sean reconocidos los derechos adquiridos a partir de su nacimiento; b) Tenga hijos mexicanos por nacimiento; c) Sea originario de un pais latinoamericano o de la Peninsula Iberica, o d) A juicio de la Secretaria, haya prestado servicios o realizado obras destacadas en materia cultural, social, científica, técnica, artística, deportiva o empresarial que beneficien a la Nación. En casos excepcionales, a juicio del Titular del Ejecutivo Federal, no sera necesario que el extranjero acredite la residencia en el territorio nacional a que se refiere esta fracción. ... ARTICULO 17.- En los supuestos previstos en la fracción I del articulo 20 de la Ley, el interesado deberá ademas de cumplir con los requisitos mencionados en el articulo 16 del presente Reglamento, con excepción de la residencia de cinco anos señalada en la fracción III, los siguientes, según corresponda ... IV.- El extranjero que haya prestado servicios o realizado obras destacadas en materia cultural, social, cientifica, técnica, artística, deportiva o empresarial que beneficien a la Nación, deberá acompañar los documentos necesarios y/o cualquier otro elemento que demuestren que se han prestado los servicios o realizado las obras destacadas, y exhibir original del documento migratorio vigente, expedido por la Secretaria de Gobernación, con el que acredite la legal estancia y, en consecuencia, la residencia en el país durante dos anos inmediatos anteriores a la fecha de la solicitud, el cual deberá tener una vigencia minima de seis meses, posteriores a la presentación de la solicitud, del que se desprenda la Clave Unica de Registro de Población. En casos excepcionales, a juicio del Titular del Ejecutivo Federal, no sera necesario que el extranjero acredite la residencia en el territorio nacional.</t>
  </si>
  <si>
    <t>¿Cómo es el proceso de foliacon de un expediente? ¿Están incluidas las caratulas en la foliacion del expediente? ¿hacer la refoliacion de un expediente? ¿existe normatividad que sea aplicable a las preguntas ya mencionadas?. O ¿si existe un procedimiento estándar u homologado que pueda responder a mis preguntas?. Obviamente de la manera más atenta deseo que sean respondidas mis preguntas detalladamente. Gracias.</t>
  </si>
  <si>
    <t>DAHC/1734/2019 DE 20 DE NOVIEMBRE DE 2019</t>
  </si>
  <si>
    <t>DAHC/1733/19 DE 20 DE NOVIEMBRE DE 2019</t>
  </si>
  <si>
    <t xml:space="preserve">Solicito copia certificada de el reporte de cheques cancelados el cual fue elaborado por el departamento de finanzas a favor de mi esposo finado Abel Ruiz Rossano,RFC rura390805 delegación estado de mexico
Otros datos para facilitar su localización:
También deseo se lleve la búsqueda en el departamento de pensiones de la misma delegacion
 </t>
  </si>
  <si>
    <t>.Se solicita conocer el número de reclamaciones por responsabilidad patrimonial del Estado que ha recibido anualmente este ente público del 1 de enero de 2005 al 31 de octubre de 2019, indicando la fecha de presentación de cada reclamación; el monto de la indemnización solicitada en cada caso, cuántas de estas reclamaciones obtuvieron indemnización o no y si, en su caso, las indemnizaciones fueron otorgadas por resolución de la propia dependencia o porque lo ordenó un órgano jurisdiccional; cuántas de esas indemnizaciones se han pagado; cuál ha sido el monto pagado por cada una y la fecha en que fueron pagadas éstas. A continuación muestro un ejemplo de cómo se podría presentar la información que estoy solicitando, para que quede claro que no se trata de información confidencial o reservada, sino únicamente de datos que deben estar en poder de este ente público. Reclamaciones por responsabilidad patrimonial del Estado de 2012 Fecha de presentaciónMonto reclamadoIndemnización autorizada por la dependenciaIndemnización determinada por órgano jurisdiccionalFecha de pago de indemniza-ciónIndemniza-ción pagada 10/03/201211,200.00-Si201350,000.00 06/07/20122,000,000.00Si-2014200,000.00 07/11/20125,000,000.00---- 2.Asimismo solicito se me informe el número de procedimientos de responsabilidad administrativa de los servidores públicos promovidos anualmente, por este ente público, del 1 de enero de 2005 al 31 de octubre de 2019, en términos del artículo 31 de la Ley Federal de Responsabilidad Patrimonial del Estado, es decir, para repetir contra los servidores públicos por el pago de reclamaciones por responsabilidad patrimonial del Estado. Para mayor referencia, transcribo las disposiciones jurídicas aplicables de la Ley Federal de Responsabilidad Patrimonial del Estado ARTÍCULO 5.- Los entes públicos federales cubrirán las indemnizaciones derivadas de responsabilidad patrimonial que se determinen conforme a esta Ley, con cargo a sus respectivos presupuestos. Los pagos de las indemnizaciones derivadas de responsabilidad patrimonial se realizarán conforme a la disponibilidad presupuestaria del ejercicio fiscal correspondiente, sin afectar el cumplimiento de los objetivos de los programas que se aprueben en el Presupuesto de Egresos de la Federación. En la fijación de los montos de las partidas presupuestales deberán preverse las indemnizaciones que no hayan podido ser pagadas en el ejercicio inmediato anterior, según lo dispuesto en los artículos 8 y 11 de la presente Ley. ARTÍCULO 16.- Las sentencias firmes deberán registrarse por el ente público federal responsable, quienes deberán llevar un registro de indemnizaciones debidas por responsabilidad patrimonial, que será de consulta pública. Las indemnizaciones por lesiones patrimoniales serán pagadas tomando en cuenta el orden cronológico en que se emitan las resoluciones de las autoridades administrativas. ARTÍCULO 31.- El Estado podrá repetir de los servidores públicos el pago de la indemnización cubierta a los particulares cuando, previa substanciación del procedimiento administrativo disciplinario previsto en la Ley Federal de Responsabilidades Administrativas de los Servidores Públicos, se determine su responsabilidad, y que la falta administrativa haya tenido el carácter de infracción grave. El monto que se exija al servidor público por este concepto formará parte de la sanción económica que se le aplique. La gravedad de la infracción se calificará de acuerdo con los criterios que establece la Ley Federal de Responsabilidades Administrativas de los Servidores Públicos. Además, se tomarán en cuenta los siguientes criterios Los estándares promedio de la actividad administrativa, la perturbación de la misma, la existencia o no de intencionalidad, la responsabilidad profesional y su relación con la producción del resultado dañoso. Mucho agradeceré el envío de la información ya que la misma forma parte de un trabajo académico.
Otros datos para facilitar su localización:
1.Se solicita conocer el número de reclamaciones por responsabilidad patrimonial del Estado que ha recibido anualmente este ente público del 1 de enero de 2005 al 31 de octubre de 2019, indicando la fecha de presentación de cada reclamación; el monto de la indemnización solicitada en cada caso, cuántas de estas reclamaciones obtuvieron indemnización o no y si, en su caso, las indemnizaciones fueron otorgadas por resolución de la propia dependencia o porque lo ordenó un órgano jurisdiccional; cuántas de esas indemnizaciones se han pagado; cuál ha sido el monto pagado por cada una y la fecha en que fueron pagadas éstas. A continuación muestro un ejemplo de cómo se podría presentar la información que estoy solicitando, para que quede claro que no se trata de información confidencial o reservada, sino únicamente de datos que deben estar en poder de este ente público. Reclamaciones por responsabilidad patrimonial del Estado de 2012 Fecha de presentaciónMonto reclamadoIndemnización autorizada por la dependenciaIndemnización determinada por órgano jurisdiccionalFecha de pago de indemniza-ciónIndemniza-ción pagada 10/03/201211,200.00-Si201350,000.00 06/07/20122,000,000.00Si-2014200,000.00 07/11/20125,000,000.00---- 2.Asimismo solicito se me informe el número de procedimientos de responsabilidad administrativa de los servidores públicos promovidos anualmente, por este ente público, del 1 de enero de 2005 al 31 de octubre de 2019, en términos del artículo 31 de la Ley Federal de Responsabilidad Patrimonial del Estado, es decir, para repetir contra los servidores públicos por el pago de reclamaciones por responsabilidad patrimonial del Estado. Para mayor referencia, transcribo las disposiciones jurídicas aplicables de la Ley Federal de Responsabilidad Patrimonial del Estado ARTÍCULO 5.- Los entes públicos federales cubrirán las indemnizaciones derivadas de responsabilidad patrimonial que se determinen conforme a esta Ley, con cargo a sus respectivos presupuestos. Los pagos de las indemnizaciones derivadas de responsabilidad patrimonial se realizarán conforme a la disponibilidad presupuestaria del ejercicio fiscal correspondiente, sin afectar el cumplimiento de los objetivos de los programas que se aprueben en el Presupuesto de Egresos de la Federación. En la fijación de los montos de las partidas presupuestales deberán preverse las indemnizaciones que no hayan podido ser pagadas en el ejercicio inmediato anterior, según lo dispuesto en los artículos 8 y 11 de la presente Ley. ARTÍCULO 16.- Las sentencias firmes deberán registrarse por el ente público federal responsable, quienes deberán llevar un registro de indemnizaciones debidas por responsabilidad patrimonial, que será de consulta pública. Las indemnizaciones por lesiones patrimoniales serán pagadas tomando en cuenta el orden cronológico en que se emitan las resoluciones de las autoridades administrativas. ARTÍCULO 31.- El Estado podrá repetir de los servidores públicos el pago de la indemnización cubierta a los particulares cuando, previa substanciación del procedimiento administrativo disciplinario previsto en la Ley Federal de Responsabilidades Administrativas de los Servidores Públicos, se determine su responsabilidad, y que la falta administrativa haya tenido el carácter de infracción grave. El monto que se exija al servidor público por este concepto formará parte de la sanción económica que se le aplique. La gravedad de la infracción se calificará de acuerdo con los criterios que establece la Ley Federal de Responsabilidades Administrativas de los Servidores Públicos. Además, se tomarán en cuenta los siguientes criterios Los estándares promedio de la actividad administrativa, la perturbación de la misma, la existencia o no de intencionalidad, la responsabilidad profesional y su relación con la producción del resultado dañoso. Mucho agradeceré el envío de la información ya que la misma forma parte de un trabajo académico.
"0495000117019.docx"</t>
  </si>
  <si>
    <t>19/12/2019</t>
  </si>
  <si>
    <t>18/12/2019</t>
  </si>
  <si>
    <t>Adjunto solicitud de Informes</t>
  </si>
  <si>
    <t>Me gustaría saber en dónde puedo consultar todos los documentos de la Secretaría de Relaciones Exteriores y el Despacho del Presidente de México referentes a la guerra entre México y Estados Unidos y lo años posteriores, es decir durante el periodo de 1845 a 1855. En particular me gustaría consultar los documentos en los que el gobierno de México solicita apoyo a los gobiernos de Francia e Inglaterra para contener las ambiciones de expansionistas de Estados Unidos en el territorio mexicano.
Otros datos para facilitar su localización:
Quisiera saber si además del Archivo Histórico Diplomático Genaro Estrada, hay algún otro archivo (por ejemplo el Archivo General de la Nación) que debiera consultar para hacer una investigación académica sobre este tema.</t>
  </si>
  <si>
    <t>Quisiera saber dónde podría consultar los documentos históricos de la Secretaría de Relaciones Exteriores y el Despacho del Presidente de México en el periodo 1845-1855 referentes a la guerra entre México y Estados Unidos y los años siguientes. En particular me gustaría revisar las fuentes primarias en las cuales el gobierno de México solicita ayuda al gobierno de Francia y Reino Unido de la Gran Bretaña para contener la agresión de Estados Unidos y sus ambiciones expansionistas.
Otros datos para facilitar su localización:
Además del Acervo Histórico Genaro Estrada de la Secretaría de Relaciones Exteriores, me gustaría saber si en el Archivo General de la Nación podría encontrar algún tipo de información referente a este tema.</t>
  </si>
  <si>
    <t>Saber cuánto se gastó el gobierno en las conferencias de prensa matutinas de Andrés Manuel López Obrador en el mes de Enero de 2019 a Octubre de 2019, en cada mes aproximadamente los gastos específicos y lo que más se gastó para poder hacer estas conferencias.</t>
  </si>
  <si>
    <t>datos estadísticos respecto ala carpeta de investigación el delito de de secuestros donde la victima sea mujer en el 2019</t>
  </si>
  <si>
    <t>en lo que va del año 2019, ¿que articulos de la constitucion mexicana han cambiado, con base a que fundamento, cuando (fecha en la que sucedio) y que dicen cada uno de ellos?, ¿fueron publicados? y de ser positiva esta ultima pregunta ¿cuando sucedio?, en caso de no ser el area correcta favor de indicar cual es.</t>
  </si>
  <si>
    <t>UT/1630/2019 DE 26 DE NOVIEMBRE DE 2019</t>
  </si>
  <si>
    <t>UT/1631/2019 DE 26 DE NOVIEMBRE DE 2019</t>
  </si>
  <si>
    <t>Copia de las Actas de Cabildo del Ayuntamiento de Tlaxcala de los meses de febrero, marzo, abril, mayo, junio de 2017.</t>
  </si>
  <si>
    <t>Sobre la muerte de 49 infantes en la guardería ABC en el estado de Sonora: ¿Cuántas órdenes fueron emitidas para arrestar a los posibles responsables y cuantos de ellos sí fueron detenidos? ¿Qué tipo de apoyo se les brindó a los familiares de las víctimas? ¿Quién autorizó la construcción de la guardería junto a la bodega que inició el incendio? ¿Porqué motivo(s) fueron exonerados 3 de los 22 inculpados? ¿Porqué fue permitida la inscripción de 220 niños en una institución adecuada para 196? Así mismo, solicito una copia del expediente de la investigación.</t>
  </si>
  <si>
    <t>Solicito copia simple, en formato de versión pública, de los documentos o expedientes que este AGN tenga en los fondos de IPS y DFS sobre Antonio Leaño Álvarez del Castillo.
Otros datos para facilitar su localización:
Hay un material de la Universidad Autónoma de Guadalajara en el índice de versiones públicas del AGN que puede estar relacionado. - Consecutivo en el índice de versiones públicas del AGN 194 - Nombre UNIVERSIDAD AUTÓNOMA DE GUADALAJARA (Datos sensibles) - En versión pública - Serie DFS - Legajo ÚNICO - Caja 225 - Fojas 165 - Periodo 1957 - 1985 - Fecha de elaboración y confirmación de la clasificación de la información 23/04/2019 (2012)</t>
  </si>
  <si>
    <t>DAHC/1752/19 DE 25 DE NOVIEMBRE DE 2019</t>
  </si>
  <si>
    <t>DAHC/1753/19 DE 25 DE NOVIEMBRE DE 2019</t>
  </si>
  <si>
    <t>DAHC/1751/19 DE 25 DE NOVIEMBRE DE 2019</t>
  </si>
  <si>
    <t>13/12/2019</t>
  </si>
  <si>
    <t>DA/515/2019 DE 22 DE NOVIEMBRE DE 2019</t>
  </si>
  <si>
    <t>DAHC/1735/2019 DE 20 DE NOVIEMBRE DE 2019</t>
  </si>
  <si>
    <t>DAHC/1750/2019 DE 25 DE NOVIEMBRE DE 2019</t>
  </si>
  <si>
    <t>28/11/2019</t>
  </si>
  <si>
    <t>DAHC/1749/2019 DE 25 DE NOVIEMBRE DE 2019</t>
  </si>
  <si>
    <t>27/11/219</t>
  </si>
  <si>
    <t>DAHC/1736/2019 DE 20 DE NOVIEMBRE DE 2019</t>
  </si>
  <si>
    <t>09/1/2020</t>
  </si>
  <si>
    <t>09/01/2020</t>
  </si>
  <si>
    <t>DAHC/1754/19 DE 26 DE NOVIEMBRE DE 2019</t>
  </si>
  <si>
    <t>Con base en mi derecho a la información y en versión pública, solicito conocer la cantidad de funcionarios de esta institución que a la fecha cuente con una línea telefónica que sea pagada con presupuesto público, el costo económico que para esto se destina, nombre de la empresa contratada del 1 de diciembre de 2018 a la fecha. Favor de detallar por cantidad de empleados con línea telefónica, cargo del funcionario, nombre de la empresa contratada y gasto erogado. Gracias</t>
  </si>
  <si>
    <t>05/11/2019</t>
  </si>
  <si>
    <t>DAHC/1632/19 DE 23 DE OCTUBRE DE 2019</t>
  </si>
  <si>
    <t>UT/1629/2019 DE 26 DE NOVIEMBRE DE 2019</t>
  </si>
  <si>
    <t>DA/518/2019 DE 22 DE NOVIEMBRE DE 2019</t>
  </si>
  <si>
    <t>DAHC/1730/19 DE 19 DE NOVIEMBRE DE 2019</t>
  </si>
  <si>
    <t>DAHC/1732/19 DE 19 DE NOVIEMBRE DE 2019</t>
  </si>
  <si>
    <t>DAHC/1731/19 DE 19 DE NOVIEMBRE DE 2019</t>
  </si>
  <si>
    <t>DTI/212/2019 DE 19 DE NOVIEMBRE DE 2019</t>
  </si>
  <si>
    <t>DAHC/1723/2019 DE 13 DE NOVIEMBRE DE 2019</t>
  </si>
  <si>
    <t>DAHC/1724/19 DE 13 DE NOVIEMBRE DE 2019</t>
  </si>
  <si>
    <t>DSN/0158/2019 DE 29 DE OCTUBRE DE 2019</t>
  </si>
  <si>
    <t>DAHC/1606/19 DE 21 DE OCTUBRE DE 2019</t>
  </si>
  <si>
    <t>DAHC/1668/19 DE 05 DE NOVIEMBRE DE 2019</t>
  </si>
  <si>
    <t>DAHC/1666/19 DE 04 DE NOVIEMBRE DE 2019</t>
  </si>
  <si>
    <t>DAHC/1633/19 DE 23 DE OCTUBRE DE 2019</t>
  </si>
  <si>
    <t>DAHC/1535/19 DE 09 DE OCTUBRE DE 2019</t>
  </si>
  <si>
    <t>DA/444/2019 DE 10 DE OCTUBRE DE 2019</t>
  </si>
  <si>
    <t>DAHC/1566/19 DE 14 DE OCTUBRE DE 2019</t>
  </si>
  <si>
    <t>DAHC/1568/19 DE 14 DE OCTUBRE DE 2019</t>
  </si>
  <si>
    <t>DAHC/1635/19 DE 24 DE OCTUBRE DE 2019</t>
  </si>
  <si>
    <t>DAHC/1603/2019 DE 21 DE OCTUBRE DE 2019</t>
  </si>
  <si>
    <t>DAHC/1563/19 DE 14 DE OCTUBRE DE 2019</t>
  </si>
  <si>
    <t>DAHC/1564/19 DE 14 DE OCTUBRE DE 2019</t>
  </si>
  <si>
    <t>DAHC/1565/19 DE 14 DE OCTUBRE DE 2019</t>
  </si>
  <si>
    <t>DAHC/1562/19 DE 14 DE OCTUBRE DE 2019</t>
  </si>
  <si>
    <t>DAHC/1647/2019 DE 25 DE OCTUBRE DE 2019</t>
  </si>
  <si>
    <t xml:space="preserve">DAHC/1529/2019 DE 08 DE OCTUBRE DE 2019  </t>
  </si>
  <si>
    <t>DAHC/1616/19 DE 21 DE OCTUBRE DE 2019</t>
  </si>
  <si>
    <t>DAHC/1602/19 DE 21 DE OCTUBRE DE 2019</t>
  </si>
  <si>
    <t>DAHC/1646/19 DE 25 DE OCTUBRE DE 2019</t>
  </si>
  <si>
    <t>DAHC/1601/19 DE 21 DE OCTUBRE DE 2019</t>
  </si>
  <si>
    <t>DAHC/1613/19 DE 21 DE OCTUBRE DE 2019</t>
  </si>
  <si>
    <t>DTI/191/2019 DE 09 DE OCTUBRE DE 2019</t>
  </si>
  <si>
    <t>DAHC/1523/19 DE 07 DE OCTUBRE DE 2019</t>
  </si>
  <si>
    <t>DAHC/1645/19 DE 25 DE OCTUBRE DE 2019</t>
  </si>
  <si>
    <t>DAHC/1636/19 DE 24 DE OCTUBRE DE 2019</t>
  </si>
  <si>
    <t>DA/438/2019 DE 04 DE OCTUBRE DE 2019</t>
  </si>
  <si>
    <t>DAHC/1599/19 DE 21 DE OCTUBRE DE 2019</t>
  </si>
  <si>
    <t>DSN/0154/2019 DE 21 DE OCTUBRE DE 2019</t>
  </si>
  <si>
    <t>DSN/0156/2019 DE 21 DE OCTUBRE DE 2019</t>
  </si>
  <si>
    <t>DAHC/1648/19 DE 25 DE OCTUBRE DE 2019</t>
  </si>
  <si>
    <t>DAHC/1538/19 DE 10 DE OCTUBRE DE 2019</t>
  </si>
  <si>
    <t>DAHC/1539/19 DE 10 DE OCTUBRE DE 2019</t>
  </si>
  <si>
    <t>UT/1436/2019 DE 28 DE OCTUBRE DE 2019</t>
  </si>
  <si>
    <t>DAHC/1519/19 DE 07 DE OCTUBRE DE 2019</t>
  </si>
  <si>
    <t>DAHC/1598/19 DE 21 DE OCTUBRE DE 2019</t>
  </si>
  <si>
    <t>DAHC/1520/19 DE 07 DE OCTUBRE DE 2019</t>
  </si>
  <si>
    <t>DAHC/1521/19 DE 07 DE OCTUBRE DE 2019</t>
  </si>
  <si>
    <t>DAHC/1522/19 DE 07 DE OCTUBRE DE 2019</t>
  </si>
  <si>
    <t>DAHC/1585/19 DE 17 DE OCTUBRE DE 2019</t>
  </si>
  <si>
    <t>DAHC/1493/19 DE 02 DE OCTUBRE DE 2019</t>
  </si>
  <si>
    <t>DAHC/1612/19 DE 21 DE OCTUBRE DE 2019</t>
  </si>
  <si>
    <t>SOP/222/2019 DE 27 DE SEPTIEMBRE DE 2019  Y DAHC/1512/19 DE 07 DE OCTUBRE DE 2019</t>
  </si>
  <si>
    <t>DAHC/1554/19 DE 14 DE OCTUBRE DE 2019</t>
  </si>
  <si>
    <t>DAHC/1513/19 DE 07 DE OCTUBRE DE 2019</t>
  </si>
  <si>
    <t>DAHC/1514/19 DE 07 DE OCTUBRE DE 2019</t>
  </si>
  <si>
    <t>DAHC/1515/19 DE 07 DE OCTUBRE DE 2019</t>
  </si>
  <si>
    <t>DAHC/1516/19 DE 07 DE OCTUBRE DE 2019</t>
  </si>
  <si>
    <t>DAHC/1555/19 DE 14 DE OCTUBRE DE 2019</t>
  </si>
  <si>
    <t>DAHC/1596/19 DE 21 DE OCTUBRE DE 2019</t>
  </si>
  <si>
    <t>DAHC/1615/19 DE 21 DE OCTUBRE DE 2019</t>
  </si>
  <si>
    <t>DAHC/1556/19 DE 14 DE OCTUBRE DE 2019</t>
  </si>
  <si>
    <t>DAHC/1494/19 DE 02 DE OCTUBRE DE 2019</t>
  </si>
  <si>
    <t>DAHC/1597/19 DE 21 DE OCTUBRE DE 2019</t>
  </si>
  <si>
    <t>DAHC/1495/19 DE 02 DE OCTUBRE DE 2019</t>
  </si>
  <si>
    <t>DAHC/1557/19 DE 14 DE OCTUBRE DE 2019</t>
  </si>
  <si>
    <t>DAHC/1558/19 DE 14 DE OCTUBRE DE 2019</t>
  </si>
  <si>
    <t>DAHC/1517/19 DE 07 DE OCTUBRE DE 2019</t>
  </si>
  <si>
    <t>DAHC/1559/19 DE 14 DE OCTUBRE DE 2019</t>
  </si>
  <si>
    <t>DAHC/1518/19 DE 07 DE OCTUBRE DE 2019</t>
  </si>
  <si>
    <t>DAHC/1560/19 DE 14 DE OCTUBRE DE 2019</t>
  </si>
  <si>
    <t>DAHC/1561/19 DE 14 DE OCTUBRE DE 2019</t>
  </si>
  <si>
    <t>DAHC/1631/19 DE 23 DE OCTUBRE DE 2019</t>
  </si>
  <si>
    <t>DAHC/1588/19 DE 18 DE OCTUBRE DE 2019</t>
  </si>
  <si>
    <t>DAHC/1528/19 DE 07 DE OCTUBRE DE 2019</t>
  </si>
  <si>
    <t>DAHC/1644/19 DE 24 DE OCTUBRE DE 2019</t>
  </si>
  <si>
    <t>DAHC/1637/19 DE 24 DE OCTUBRE DE 2019</t>
  </si>
  <si>
    <t>DAHC/1217/19 DE 09 DE AGOSTO DE 2019</t>
  </si>
  <si>
    <t>DAHC/1196/19 DE 05 DE AGOSTO DE 2019</t>
  </si>
  <si>
    <t>DAHC/1235/19 DE 14 DE AGOSTO DE 2019</t>
  </si>
  <si>
    <t>DA/322/2019 Y DA/331/2019 DE 31 DE JULIO DE 2019</t>
  </si>
  <si>
    <t>DAHC/1195/19 DE 05 DE AGOSTO DE 2019</t>
  </si>
  <si>
    <t>DA/335/2019 DE 31 DE JULIO DE 2019</t>
  </si>
  <si>
    <t>DAHC/1199/19 DE 05 DE AGOSTO DE 2019</t>
  </si>
  <si>
    <t>DDI/DRNA/034/2019 DE 30 DE JULIO DE 2019 Y DA/336/2019 DE 31 DE JULIO DE 2019</t>
  </si>
  <si>
    <t>DAHC/1281/2019 DE 23 DE AGOSTO DE 2019</t>
  </si>
  <si>
    <t>DA/375/2019 DE 21 DE AGOSTO DE 2019</t>
  </si>
  <si>
    <t>DAHC/1216/19 DE 09 DE AGOSTO DE 2019</t>
  </si>
  <si>
    <t>DAHC/1198/19 DE 05 DE AGOSTO DE 2019</t>
  </si>
  <si>
    <t>DA/377/2019 DE 22 DE JULIO DE 2019</t>
  </si>
  <si>
    <t>DAHC/1197/19 DE 05 DE AGOSTO DE 2019</t>
  </si>
  <si>
    <t>UT/1130/2019 DE 30 DE AGOSTO DE 2019</t>
  </si>
  <si>
    <t>UT/1048/2019 DE 23 DE AGOSTO DE 2019</t>
  </si>
  <si>
    <t>UT/1082/2019 DE 23 DE AGOSTO DE 2019</t>
  </si>
  <si>
    <t>DAHC/1243/19 DE 19 DE AGOSTO DE 2019</t>
  </si>
  <si>
    <t>DAHC/1200/19 DE 05 DE AGOSTO DE 2019</t>
  </si>
  <si>
    <t>DSN/0109/2019 DE 20 DE AGOSTO DE 2019 Y DAHC/1257/19 DE 20 DE AGOSTO DE 2019</t>
  </si>
  <si>
    <t>DAHC/1379/2019 DE 17 DE SEPTIEMBRE DE 2019</t>
  </si>
  <si>
    <t>DAHC/1249/19 DE 19 DE AGOSTO DE 2019</t>
  </si>
  <si>
    <t>DA/337/2019 DE 31 DE JULIO DE 2019</t>
  </si>
  <si>
    <t>DAHC/1284/19 DE 26 DE AGOSTO DE 2019</t>
  </si>
  <si>
    <t>DA/344/2019 DE 02 DE AGOSTO DE 2019 Y DAHC/1285/19 DE 26 DE AGOSTO DE 2019</t>
  </si>
  <si>
    <t>DAHC/1283/19 DE 26 DE AGOSTO DE 2019</t>
  </si>
  <si>
    <t>DAHC/1259/19 DE 21 DE AGOSTO DE 2019</t>
  </si>
  <si>
    <t>DAHC/1316/19 DE 02 DE SEPTIEMBRE DE 2019</t>
  </si>
  <si>
    <t>DAHC/1317/19 DE 02 DE SEPTIEMBRE DE 2019</t>
  </si>
  <si>
    <t>DSN/0111/2019 DE 29 DE AGOSTO DE 2019</t>
  </si>
  <si>
    <t>DAHC/1221/19 DE 12 DE AGOSTO DE 2019</t>
  </si>
  <si>
    <t>DAHC/1340/19 DE 09 DE SEPTIEMBRE DE 2019</t>
  </si>
  <si>
    <t>DAHC/1371/19 DE 12 DE SEPTIEMBRE DE 2019</t>
  </si>
  <si>
    <t>UT/1233/2019 DE 25 DE SEPTIEMBRE DE 2019</t>
  </si>
  <si>
    <t>DAHC/1334/19 DE 05 DE SEPTIEMBRE DE 2019</t>
  </si>
  <si>
    <t>DAHC/1339/19 DE 09 DE SEPTIEMBRE DE 2019</t>
  </si>
  <si>
    <t>DAHC/1372/19 DE 12 DE SEPTIEMBRE DE 2019</t>
  </si>
  <si>
    <t>DSN/0124/2019 DE 10 DE SEPTIEMBRE DE 2019</t>
  </si>
  <si>
    <t>DAHC/1380/19 DE 17 DE SEPTIEMBRE DE 2019</t>
  </si>
  <si>
    <t>DAHC/1326/2019 DE 03 DE SEPTIEMBRE DE 2019</t>
  </si>
  <si>
    <t>DAHC/1325/2019 DE 03 DE SEPTIEMBRE DE 2019</t>
  </si>
  <si>
    <t>DAHC/1373/19 DE 12 DE SEPTIEMBRE DE 2019</t>
  </si>
  <si>
    <t>DAHC/1379/2019 DE 23 DE SEPTIEMBRE DE 2019</t>
  </si>
  <si>
    <t>DDI/095/2019 DE 17 DE SEPTIEMBRE DE 2019</t>
  </si>
  <si>
    <t>DA/422/2019 DE 19 DE SEPTIEMBRE DE 2019</t>
  </si>
  <si>
    <t>DA/383/2019 DE 29 DE AGOSTO DE 2019</t>
  </si>
  <si>
    <t>DAHC/1374/19 DE 12 DE SEPTIEMBRE DE 2019</t>
  </si>
  <si>
    <t>DAHC/1382/19 DE 17 DE SEPTIEMBRE DE 2019</t>
  </si>
  <si>
    <t>DAHC/1333/19 DE 05 DE SEPTIEMBRE DE 2019</t>
  </si>
  <si>
    <t>DAHC/1381/19 DE 17 DE SEPTIEMBRE DE 2019</t>
  </si>
  <si>
    <t>DAHC/1400/19 DE 18 DE SEPTIEMBRE DE 2019</t>
  </si>
  <si>
    <t>DAHC/1403/2019 DE 18 DE SEPTIEMBRE DE 2019</t>
  </si>
  <si>
    <t>DAHC/1402/2019 DE 18 DE SEPTIEMBRE DE 2019</t>
  </si>
  <si>
    <t>DAHC/1394/2019 DE 17 DE SEPTIEMBRE DE 2019</t>
  </si>
  <si>
    <t>DA/424/2019 DE 20 DE SEPTIEMBRE DE 2019</t>
  </si>
  <si>
    <t>DAHC/1329/ DE 05 DE SEPTIEMBRE DE 2019</t>
  </si>
  <si>
    <t>DAHC/1401/19 DE 18 DE SEPTIEMBRE DE 2019</t>
  </si>
  <si>
    <t>DAHC/1305/19 DE 29 DE AGOSTO DE 2019</t>
  </si>
  <si>
    <t>DAHC/1331/19 DE 05 DE SEPTIEMBRE DE 2019</t>
  </si>
  <si>
    <t>DAHC/1395/19 DE 18 DE SEPTIEMBRE DE 2019</t>
  </si>
  <si>
    <t>DAHC/1290/19 DE 27 DE AGOSTO DE 2019</t>
  </si>
  <si>
    <t>DAHC/1306/2019 DE 29 DE AGOSTO DE 2019</t>
  </si>
  <si>
    <t>DAHC/1330/19 DE 05 DE SEPTIEMBRE DE 2019</t>
  </si>
  <si>
    <t>UT/1184/2019 DE 10 DE SEPTIEMBRE DE 2019</t>
  </si>
  <si>
    <t>DAHC/1307/19 DE 29 DE AGOSTO DE 2019</t>
  </si>
  <si>
    <t>DAHC/1304/19 DE 29 DE AGOSTO DE 2019</t>
  </si>
  <si>
    <t>DAHC/1332/19 DE 05 DE SEPTIEMBRE DE 2019</t>
  </si>
  <si>
    <t>DA/376/2019 DE 22 DE AGOSTO DE 2019</t>
  </si>
  <si>
    <t>DSN/0115/2019 DE 02 DE SEPTIEMBRE DE 2019</t>
  </si>
  <si>
    <t>DAHC/1320/19 DE 02 DE SEPTIEMBRE DE 2019</t>
  </si>
  <si>
    <t>DAHC/1251/19 DE 19 DE AGOSTO DE 2019</t>
  </si>
  <si>
    <t>DAHC/1319/19 DE 02 DE SEPTIEMBRE DE 2019</t>
  </si>
  <si>
    <t>DA/366/2019 DE 16 DE AGOSTO DE 2019</t>
  </si>
  <si>
    <t>DAHC/1260/19 DE 21 DE AGOSTO DE 2019</t>
  </si>
  <si>
    <t>DAHC/1250/19 DE 19 DE AGOSTO DE 2019</t>
  </si>
  <si>
    <t>DSN/011672019 DE 03 DE SEPTIEMBRE DE 2019</t>
  </si>
  <si>
    <t>DAHC/1321/19 DE 02 DE SEPTIEMBRE DE 2019</t>
  </si>
  <si>
    <t>DSN/0112/2019 DE 28 DE AGOSTO DE 2019</t>
  </si>
  <si>
    <t>DSN/0114/2019 DE 02 DE SEPTIEMBRE DE 2019</t>
  </si>
  <si>
    <t>DA/402/2019</t>
  </si>
  <si>
    <t>DSN/0120/2019 DE 04 DE SEPTIEMBRE DE 2019</t>
  </si>
  <si>
    <t>DAHC/1303/19 DE 29 DE AGOSTO DE 2019</t>
  </si>
  <si>
    <t>DAHC/1429/2019 DE 23 DE SEPTIEMBRE DE 2019</t>
  </si>
  <si>
    <t>DAHC/1421/2019 DE 23 DE SEPTIEMBRE DE 2019</t>
  </si>
  <si>
    <t>DA/411/2019 DE 10 DE SEPTIEMBRE DE 2019</t>
  </si>
  <si>
    <t>DAHC/1428/19 DE 23 DE SEPTIEMBRE DE 2019</t>
  </si>
  <si>
    <t>UT/1369/2019 DE 17 DE OCTUBRE DE 2019</t>
  </si>
  <si>
    <t>UT/1370/2019 DE 17 DE OCTUBRE DE 2019</t>
  </si>
  <si>
    <t>DAHC/1545/19 DE 11 DE OCTUBRE DE 2019</t>
  </si>
  <si>
    <t>DAHC/1427/2019 DE 23 DE SEPTIEMBRE DE 2019</t>
  </si>
  <si>
    <t>DA/415/2019 DE 12 DE SEPTIEMBRE DE 2019</t>
  </si>
  <si>
    <t>DA/414/2019 DE 12 DE SEPTIEMBRE DE 2019</t>
  </si>
  <si>
    <t>DAHC/1233/19 DE 14 DE AGOSTO DE 2019</t>
  </si>
  <si>
    <t>DAHC/1209/19 DE 08 DE AGOSTO DE 2019</t>
  </si>
  <si>
    <t>DAHC/1236/19 DE 14 DE AGOSTO DE 2019</t>
  </si>
  <si>
    <t>DAHC/1240/19 DE 14 DE AGOSTO DE 2019</t>
  </si>
  <si>
    <t>DSN/0106/2019 DE 26 DE AGOSTO DE 2019</t>
  </si>
  <si>
    <t>DSN/0092/2019 DE 26 DE AGOSTO DE 2019</t>
  </si>
  <si>
    <t>SOP/289/2019 DE 26 DE OCTUBRE DE 2019</t>
  </si>
  <si>
    <t>DSN/0171/2019 DE 19 DE NOVIEMBRE DE 2019</t>
  </si>
  <si>
    <t>Con fundamento en los artículos 6to de la Constitución Política de los Estados Unidos Mexicano y 36 de la Ley General de Archivos, solicito de la manera más atenta la consulta directa de la información relacionada con Miguel Alemán Valdés existente en el acervo de la Dirección Federal de Seguridad que se resguarda en el Archivo General de la Nación (AGN) y que con anterioridad estaba disponible para su consulta como Versión Pública de Miguel Alemán Valdés.</t>
  </si>
  <si>
    <t>Con base en mi derecho a la información, solicito conocer y en su caso, obtener, si ha habido nuevos documentos de la DFS o de la DIPS sobre Andrés Manuel López Obrador que sean diferentes a la versión pública "INFORMES QUE SE GENERARON EN EL PERIODO DEL 14 DE JUNIO DE 1979 AL 13 DE SEPTIEMBRE DE 1983 RELACIONADOS CON EL TITULAR DEL INSTITUTO NACIONAL INDIGENISTA". Gracias</t>
  </si>
  <si>
    <t>DA/529/2019 DE 28 DE NOVIEMBRE DE 2019</t>
  </si>
  <si>
    <t>DSN/0176/2019 DE 27 DE NOVIEMBRE DE 2019</t>
  </si>
  <si>
    <t>DAHC/1761/19 DE 28 DE NOVIEMBRE DE 2019</t>
  </si>
  <si>
    <t>08/01/2019</t>
  </si>
  <si>
    <t>DAHC/1762/19 DE 28 DE NOVIEMBRE DE 2019</t>
  </si>
  <si>
    <t>DSN/0175/2019 DE 27 DE NOVIEMBRE DE 2019</t>
  </si>
  <si>
    <t>DSN/0174/2019 DE 26 DE NOVIEMBRE DE 2019</t>
  </si>
  <si>
    <t>DSN/0172/2019 DE 25 DE NOVIEBRE DE 2019</t>
  </si>
  <si>
    <t>DA/488/2019 DE 08 DE DICIEMBRE DE 2019 ________________ DAJ/0411/2019 DE 02 DE DICIEMBRE DE 2019</t>
  </si>
  <si>
    <t>que parentezco existe entre la señora Georgina juarez moreno opersonal de confianza y la señora Brenda Galvan juarez personal de confianza cuando fueron contratadas y cual es su salario mansual porque si la señora georgina juarez moreno demando al archivo general de la nación aun esta contratada, si existe conflicto de interese en los casos antes mencionados</t>
  </si>
  <si>
    <t>cuales son las funciones que realiza la señora georgina juarez moreno cuales son las fucniones que realiza la señora brnda galvan njuarez cual es el horario de entrada y salida de las mismas padjuntar su curriculum vitae de ambas</t>
  </si>
  <si>
    <t>requiero la siguiente información de la señora georgina juarez moreno 1) manifestación que haya hecho por escrito respecto a que no es parte de algun juicio laboral en contra de una institución de la administración pública y si esta trabajando en ella cuales son los riesgos que emanan de la situación antes mencionada</t>
  </si>
  <si>
    <t>de la señora georgina juarezx morenp solicito en el entendido que tenga un juicio laboral solicito la manifestación de que es parte rectora del mismo requiero la evaluación del area de recursos humanos en la que se haya determinado que dicha sircunstancia no la pone en conflicto de intereses ya que la c. georgina se encuentra percibiendo un salario federal y por otro se encuentra demandando a la Administración pública (agn) asimismi si el AGN proporciono a la misma en especifico la constancia de juicio de controversia de caracter jurisdiccional que no se encuentra en algun juicio</t>
  </si>
  <si>
    <t>quien es el mando superior de conformidad con la estructura organica de la C brenda sahrlin galvan juares</t>
  </si>
  <si>
    <t>desde cuanto comenzo a prestar sus servicios a la señora brenda galvan juarez y cual es su tipo de contratación especificar o anexar documentación como evidencia</t>
  </si>
  <si>
    <t>TODOS los documentos solicitados con el folio 0495000006008</t>
  </si>
  <si>
    <t>ME PODRIAN DECIR XQ EN REALIDAD SE VENDIO LA MITAD DE EL TERRITORIO NACIONAL MEXICANO</t>
  </si>
  <si>
    <t xml:space="preserve">Solicito que se elabore la versión pública del siguiente material: Nombre: Castro Ruz Fidel Alejandro Serie: DFS Legajo: 2 de 2 Caja: 9 Periodo: 1979-1985
</t>
  </si>
  <si>
    <t>Numero de ejecuciones por Estado del 2019</t>
  </si>
  <si>
    <t>DSN/0173/2019 DE 25 DE NOVIEMBRE DE 2019</t>
  </si>
  <si>
    <t>DSN/0181/2019 DE 02 DE DICIEMBRE DE 2019</t>
  </si>
  <si>
    <t>Me permito solicitar de la manera mas atenta se me proporcione información sobre el domicilio del C. GENERAL RETIRADO JOSE MANUEL MATA URRUTIA, para integrar la Carpeta de Investigación CI-FMH/MH-4/UI-1 S/D/03031/12-2016, Delito: Daño a la propiedad ajena. Denuncia que presente desde el año 2016.</t>
  </si>
  <si>
    <t>En virtud del presente y, en ejercicio de mi derecho al acceso a la información, atentamente solicito las Declaraciones que hizo el titular de la Secretaría de Hacienda y Crédito Público que, en su momento hicieron las veces de Exposición de Motivos de la Ley General de Títulos y Operaciones de Crédito publicada en el DIario Oficial de la Federación el 27 de agosto de 1932. Sin otro particular, quedo atento a su amable respuesta a mi solicitud.
Otros datos para facilitar su localización:
El Pleno de la Suprema Corte de Justicia de la Nación, alude a tales declaraciones en la tesis jurisprudencial con número de registro en el Semanario Judicial de la Federación 195340, en el cual hace referencia al establecer que... Las declaraciones del secretario de Hacienda y Crédito Público sobre la Ley General de Títulos y Operaciones de Crédito, publicada en el Diario Oficial de la Federación el veintisiete de agosto de mil novecientos treinta y dos, que hacen las veces de exposición de motivos de tal ordenamiento, son categóricas en cuanto al propósito de establecer contratos de crédito consensuales, distintos del préstamo y de otras convenciones tradicionales, para abrir un amplio campo de operaciones que la falta de prescripciones legislativas habían hecho imposible en México...</t>
  </si>
  <si>
    <t>DSN/0179/2019 DE 03 DE DICIEMBRE DE 2019</t>
  </si>
  <si>
    <t>20/01/2019</t>
  </si>
  <si>
    <t>DA/378/2019 DE 26 DE AGOSTO DE 2019</t>
  </si>
  <si>
    <t>DA/352/2019 DE 08 DE AGOSTO DE 2019  DSN/0104/2019 DE 16 DE AGOSTO DE 2019</t>
  </si>
  <si>
    <t>DSN/0093/2019 DE 05 DE AGOSTO DE 2019</t>
  </si>
  <si>
    <t>DA/316/2019 DE 26 DE JULIO DE 2019</t>
  </si>
  <si>
    <t>DAHC/1230/19 DE 13 DE AGOSTO DE 2019</t>
  </si>
  <si>
    <t>UT/994/2019 DE 01 DE AGOSTO DE 2019</t>
  </si>
  <si>
    <t>DAHC/1246/19 DE 16 DE AGOSTO DE 2019</t>
  </si>
  <si>
    <t>05 DE AGOSTO DE 2019</t>
  </si>
  <si>
    <t>DAHC/1245/19 DE 16 DE AGOSTO DE 2019</t>
  </si>
  <si>
    <t>DA/356/2019 DE 12 DE AGOSTO DE 2019</t>
  </si>
  <si>
    <t>DA/354/2019 DE 09 DE AGOSTO DE 2019</t>
  </si>
  <si>
    <t>UT/1031/2019 DE 09 DE AGOSTO DE 2019</t>
  </si>
  <si>
    <t>DSN/0117/2019 DE 03 DE SEPTIEMBRE DE 2019</t>
  </si>
  <si>
    <t>DSN/0122/2019 DE 06 DE SEPTIEMBRE DE 2019</t>
  </si>
  <si>
    <t>DSN/0121/2019 DE 06 DE SEPTIEMBRE DE 2019</t>
  </si>
  <si>
    <t>DG/SA/022/2019 DE 21 DE AGOSTO DE 2019  DAHC/1342/19 DE 10 DE SEPTIEMBRE DE 2019</t>
  </si>
  <si>
    <t>DA/404/2019 DE 03 DE SEPTIEMBRE DE 2019 DSN/0123/2019 DE 10 DE SEPTIEMBRE DE 2019</t>
  </si>
  <si>
    <t>DAHC/1378/19 DE 17 DE SPETIEMBRE DE 2019</t>
  </si>
  <si>
    <t>DAHC/1369/2019 DE 12 DE SEPTIEMBRE DE 2019</t>
  </si>
  <si>
    <t>DTI/172/2019 DE 23 DE SEPTIEMBRE DE 2019</t>
  </si>
  <si>
    <t>DSN/0141/2019 DE 04 DE OCTUBRE DE 2019</t>
  </si>
  <si>
    <t>31/10/2019</t>
  </si>
  <si>
    <t>21/01/2019</t>
  </si>
  <si>
    <t>DTI/220/2019 DE 02 DE DICIEMBRE DE 2019</t>
  </si>
  <si>
    <t>DAHC/1813/19 DE 06 DE DICIEMBRE DE 2019</t>
  </si>
  <si>
    <t>DSN/0190/2019 DE 04 DE DICIEMBRE DE 2019</t>
  </si>
  <si>
    <t>Con base en mi derecho de acceso a la información, solicito una relación en formato editable (word, excel o similar) que contenga todas las solicitudes presentadas a ese sujeto obligado durante el presente año, así como de los días transcurridos para su atención. Incluir también el nombre, denominación o pseudónimo de quien solicitó la información, así como aquellas solicitudes en las cuales fue recurrida la respuesta y el número o folio de recurso de revisión que recayó a esta, si es posible, el estatus que tienen estos.
Otros datos para facilitar su localización:
Al tratarse de información que deben tener al día las unidades de transparencia, de conformidad con el artículo 45, fracción VIII de la Ley General de Transparencia Llevar un registro de las solicitudes de acceso a la información, respuestas, resultados, costos de reproducción y envío, esta no debe tardar en entregarse más de 5 días hábiles. Quiero que cualquier notificación sea por este medio.</t>
  </si>
  <si>
    <t>De conformidad en los artículos 6 y 8 de la Constitución Política de los Estados Unidos, tengo a bien ejercer mi derecho al acceso a la información, por lo que me dirijo al Sujeto Obligado; Archivo General de la Nación o bien a la persona que este a cargo, solicitarle amablemente lo siguiente: 1.-Procedimiento que se lleva a cabo para el resguardo de los archivos digitales, llámense correos electrónicos, información cargada en la Plataforma Nacional de Transparencia (PNT) y de la información publicada en la página web. 2.- Tablas de ejemplos del Cuadro General de Clasificación Archivista, Guía Simple de Archivo de Archivo de Concentración, Trámite, histórico y el Catalogo de Disposición Documental, referente al resguardo de información digital. 3.- Cual es el ciclo de conservación de la información digital. 4.- Que se hace con la información digital que ya culminó con su ciclo de conservación. (requiero ejemplos). 5.-Marco normativo referente a este tipo de resguardo de información digital, (me refiero a lineamientos, leyes, manuales, etc.). 6.- Que bitácora (formato) usa este Sujeto Obligado para el control de entrada de documentación. 7.- Que procedimientos se llevan a cabo para el tratamiento de documentos físicos que estén en malas condiciones (rotos, manchados, rayados, etc). 8.- Material de las capacitaciones que han ocupado para explicar el procedimiento del resguardo de la información.</t>
  </si>
  <si>
    <t>29/10/2019</t>
  </si>
  <si>
    <t>30/10/2019</t>
  </si>
  <si>
    <t>04/11/2019</t>
  </si>
  <si>
    <t>06/11/2019</t>
  </si>
  <si>
    <t>07/11/2019</t>
  </si>
  <si>
    <t>15/11/2019</t>
  </si>
  <si>
    <t>29/11/2019</t>
  </si>
  <si>
    <t>05/12/2019</t>
  </si>
  <si>
    <t>17/12/2019</t>
  </si>
  <si>
    <t>20/12/2019</t>
  </si>
  <si>
    <t>08/01/2020</t>
  </si>
  <si>
    <t>10/01/2010</t>
  </si>
  <si>
    <t>13/01/2020</t>
  </si>
  <si>
    <t>17/01/2020</t>
  </si>
  <si>
    <t>21/01/2020</t>
  </si>
  <si>
    <t>23/01/2020</t>
  </si>
  <si>
    <t>DAHC/1847/19 DE 13 DE DICIEMBRE DE 2019</t>
  </si>
  <si>
    <t>DAHC/1818/2019 DE 09 DE DICIEMBRE DE 2019</t>
  </si>
  <si>
    <t>03/02/2020</t>
  </si>
  <si>
    <t>Con fundamento en los artículos correspondientes constitucionales y la Ley Federal de Transparencia y Acceso a la Información Pública, les solicito, de la manera más atenta, a los sujetos obligados seleccionados lo siguiente:
- Decreto, ley u orden mediante el cual se crea el Reino de Guatemala en el s. XVI, emitido por el rey Carlos I de España
Espero puedan contar con este documento en su acervo correspondiente. Muchas gracias.</t>
  </si>
  <si>
    <t>DAHC/0001/2020 DE 07 DE ENERO DE 2020</t>
  </si>
  <si>
    <t>DE ACUERDO A LO ESTABLECIDO EN LOS ARTICULOS SEXTO Y SEPTIMO DE LA CONSTITUCION MEXICANA, SOLICITO COPIA SIMPLE EN FORMATO ELECTRONICO PDF, DEL INFORME DE GOBIERNO, DE 1923, DEL GOBERNADOR CONSTITUCIONAL DEL ESTADO DE YUCATAN, FELIPE CARRILLO PUERTO</t>
  </si>
  <si>
    <t>DAHC/0002/2020 DE 07 DE ENERO DE 2019</t>
  </si>
  <si>
    <t>DAHC/1524/19 DE 07 DE OCTUBRE DE 2019</t>
  </si>
  <si>
    <t>DAHC/1604/19 DE 21 DE OCTUBRE DE 2019</t>
  </si>
  <si>
    <t>DAHC/1669/19 DE 05 DE NOVIEMBRE DE 2019</t>
  </si>
  <si>
    <t>DAHC/1667/19 DE 05 DE NOVIEMBRE DE 2019</t>
  </si>
  <si>
    <t>DAHC/16065/19 DE 21 DE OCTUBRE DE 2019</t>
  </si>
  <si>
    <t>SOP/316/2019 DE 11 DE DICIEMBRE DE 2019</t>
  </si>
  <si>
    <t>SOP/315/2019 DE 11 DE DICIEMBRE DE 2019</t>
  </si>
  <si>
    <t>SOP/324/2019 DE 19 DE DICIEMBRE DE 2019</t>
  </si>
  <si>
    <t>DAHC/1816/2019 DE 09 DE DICIEMBRE DE 2019</t>
  </si>
  <si>
    <t>SOP/314/2019 DE 11 DE DICIEMBRE DE 2019</t>
  </si>
  <si>
    <t>DAHC/1817/19 DE 09 DE DICIEMBRE DE 2019</t>
  </si>
  <si>
    <t>29/01/2020</t>
  </si>
  <si>
    <t>Quisiera que me enviaran los protocolos de uso de redes sociales de la Administración de Felipe Calderón Hinojosa, Enrique Peña Nieto y el que utiliza la actual administración en la APF.</t>
  </si>
  <si>
    <t>31/01/2020</t>
  </si>
  <si>
    <t>DSN/0187/2019 DE 05 DE DICIEMBRE DE 2019</t>
  </si>
  <si>
    <t>DAHC/1823/19 DE 09 DE DICIEMBRE DE 2019</t>
  </si>
  <si>
    <t>DAHC/1834/19 DE 12 DE DICIEMBRE DE 2019</t>
  </si>
  <si>
    <t>DAHC/1821/19 DE 09 DE DICIEMBRE DE 2019</t>
  </si>
  <si>
    <t>DSN/0188/2019 DE 06 DE DICIEMBRE DE 2019</t>
  </si>
  <si>
    <t>DSNA/0191/2019 DE 10 DE DICIEMBRE DE 2019</t>
  </si>
  <si>
    <t>DSN/0189/2019 DE 06 DE DICIEMBRE DE 2019</t>
  </si>
  <si>
    <t>DSN/0184/2019 DE 03 DE DICIEMBRE DE 2019</t>
  </si>
  <si>
    <t>DSN/0185/2019 DE 03 DE DICIEMBRE DE 2019</t>
  </si>
  <si>
    <t>DSN/0193/2019 DE 16 DICIEMBRE DE 2019</t>
  </si>
  <si>
    <t>DSN/0186/2019 DE 04 DE DICIEMBRE DE 2019</t>
  </si>
  <si>
    <t>DSN/0194/2019 DE 16 DE DICIEMBRE DE 2019</t>
  </si>
  <si>
    <t>DAHC/1820/19 DE 09 DE DICIEMBRE DE 2019</t>
  </si>
  <si>
    <t>DAHC/1819/19 DE 09 DE DICIEMBRE DE 2019</t>
  </si>
  <si>
    <t>SOP/321/2019 DE 17 DE DICIEMBRE DE 2019</t>
  </si>
  <si>
    <t>16/01/2020</t>
  </si>
  <si>
    <t>SOP/320/2019 DE 17 DE DICIEMBRE DE 2019</t>
  </si>
  <si>
    <t>DAHC/1936/19 DE 12 DE DICIEMBRE DE 2019</t>
  </si>
  <si>
    <t>22/01/2020</t>
  </si>
  <si>
    <t>DSN/0195/2019 DE 16 DE DICIEMBRE DE 2019</t>
  </si>
  <si>
    <t>28/01/2020</t>
  </si>
  <si>
    <t>BANCO DE MATERIALES UBICADO ENTRE LOS LOS MUNICIPIOS DE OCOPULCO Y TEZOYUCA, ESTADO DE MÉXICO.</t>
  </si>
  <si>
    <t>Solicito atentamente archivos que contengan información sobre el asilo político y diplomático otorgado por el Gobierno de México a ciudadanos nicaragüenses entre 1970 y 1979, en particular sobre los asilados que formaban parte del Grupo de los Doce: Miguel D Escoto, Fernando Cardenal, Sergio Ramírez Mercado, Ricardo Coronel Kautz, Joaquín Cuadra Chamorro, Ernesto Castillo y Emilio Baltodano Pallais. Mucho se agradecerá el envío de cualquier archivo que se considere pertinente o relevante para conocer el proceso, antes y después, del otorgamiento de asilo a nicaragüenses en el marco de la Revolución Popular Sandinista, así como del arribo de éstos a México. Se agradecerán archivos de la Embajada de México en Nicaragua, de la Secretaría de Relaciones Exteriores, la Secretaría de Gobernación y de Presidencia de la República.</t>
  </si>
  <si>
    <t>Relación de las bases de datos digital especializadas en información jurídica suscritos por la INSTITUCIÓN mediante contratación pública (adjudicación directa, invitación tres, licitación pública), durante los ejercicios 2018 y 2019.</t>
  </si>
  <si>
    <t>¿Concluido un procedimiento administrativo a un elemento policíaco en caso de destitución de cargo por una falta administrativa, cuánto tiempo se tiene para recurrirse a la última instancia legal?
¿Cuanto tiempo tiene el interesado después de dictada una sentencia para interponer un recurso?
¿Cerrado el expediente, cuánto tiempo tiene una autoridad para requerirlo por consulta en la que se haya interpuesto algún recurso?
¿existe alguna normativa que indique la vigencia total de conservación de estos casos?
y si una vez transcurrido ese periodo de tiempo,
¿Se debe dar de baja o conservarse en archivo histórico?</t>
  </si>
  <si>
    <t>Solicito el número de consultas realizadas en el año 2018 desglosada por tipo de consultante (estudiante, profesor, investigador, servidor público, etc.)</t>
  </si>
  <si>
    <t>DA/548/2019 DE 23 DE DICIEMBRE D E 2019</t>
  </si>
  <si>
    <t>DAHC/1865/19 DE 19 DE DICIEMBRE DE 2019</t>
  </si>
  <si>
    <t>DAHC/0050/2020 DE 27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</si>
</sst>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_ ;[Red]\-0\ "/>
    <numFmt numFmtId="165" formatCode="0.0"/>
    <numFmt numFmtId="166" formatCode="dd/mm/yyyy;@"/>
  </numFmts>
  <fonts count="2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1"/>
      <color rgb="FF000000"/>
      <name val="Arial"/>
      <family val="2"/>
    </font>
    <font>
      <b/>
      <sz val="11"/>
      <color theme="1"/>
      <name val="Arial"/>
      <family val="2"/>
    </font>
    <font>
      <sz val="11"/>
      <color theme="0"/>
      <name val="Arial"/>
      <family val="2"/>
    </font>
    <font>
      <b/>
      <sz val="10"/>
      <name val="Arial Narrow"/>
      <family val="2"/>
    </font>
    <font>
      <b/>
      <sz val="11"/>
      <color rgb="FFFFFFFF"/>
      <name val="Calibri"/>
      <family val="2"/>
      <scheme val="minor"/>
    </font>
    <font>
      <b/>
      <sz val="11"/>
      <color rgb="FF000000"/>
      <name val="Calibri"/>
      <family val="2"/>
      <scheme val="minor"/>
    </font>
    <font>
      <b/>
      <sz val="11"/>
      <name val="Calibri"/>
      <family val="2"/>
      <scheme val="minor"/>
    </font>
    <font>
      <sz val="8"/>
      <color rgb="FF000000"/>
      <name val="Arial"/>
      <family val="2"/>
    </font>
    <font>
      <b/>
      <sz val="11"/>
      <color rgb="FF3F3F3F"/>
      <name val="Calibri"/>
      <family val="2"/>
      <scheme val="minor"/>
    </font>
    <font>
      <sz val="11"/>
      <color rgb="FF3F3F3F"/>
      <name val="Calibri"/>
      <family val="2"/>
      <scheme val="minor"/>
    </font>
    <font>
      <b/>
      <sz val="8"/>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2F2F2"/>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auto="1"/>
      </right>
      <top style="medium">
        <color auto="1"/>
      </top>
      <bottom style="double">
        <color auto="1"/>
      </bottom>
      <diagonal/>
    </border>
    <border>
      <left style="medium">
        <color auto="1"/>
      </left>
      <right style="double">
        <color auto="1"/>
      </right>
      <top style="medium">
        <color auto="1"/>
      </top>
      <bottom/>
      <diagonal/>
    </border>
    <border>
      <left style="thin">
        <color auto="1"/>
      </left>
      <right style="thin">
        <color auto="1"/>
      </right>
      <top/>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8EA9DB"/>
      </top>
      <bottom style="thin">
        <color rgb="FF8EA9DB"/>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7" fillId="0" borderId="0" applyNumberFormat="0" applyFill="0" applyBorder="0" applyAlignment="0" applyProtection="0"/>
    <xf numFmtId="0" fontId="18" fillId="11" borderId="19" applyNumberFormat="0" applyAlignment="0" applyProtection="0"/>
  </cellStyleXfs>
  <cellXfs count="180">
    <xf numFmtId="0" fontId="0" fillId="0" borderId="0" xfId="0"/>
    <xf numFmtId="0" fontId="0" fillId="0" borderId="1" xfId="0" applyBorder="1" applyAlignment="1">
      <alignment horizontal="center"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6" fillId="4" borderId="1" xfId="0" applyFont="1" applyFill="1" applyBorder="1" applyAlignment="1">
      <alignment horizontal="center" vertical="center" wrapText="1"/>
    </xf>
    <xf numFmtId="49" fontId="0" fillId="0" borderId="1"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vertical="center" wrapText="1"/>
      <protection locked="0"/>
    </xf>
    <xf numFmtId="8" fontId="0" fillId="2" borderId="1" xfId="0" applyNumberFormat="1" applyFill="1" applyBorder="1" applyAlignment="1" applyProtection="1">
      <alignment horizontal="center" vertical="center" wrapText="1"/>
      <protection locked="0"/>
    </xf>
    <xf numFmtId="8" fontId="0" fillId="0" borderId="1" xfId="0" applyNumberFormat="1" applyBorder="1" applyAlignment="1" applyProtection="1">
      <alignment horizontal="center" vertical="center" wrapText="1"/>
      <protection locked="0"/>
    </xf>
    <xf numFmtId="0" fontId="6" fillId="4" borderId="2" xfId="0" applyFont="1" applyFill="1" applyBorder="1" applyAlignment="1">
      <alignment horizontal="center" vertical="center" wrapText="1"/>
    </xf>
    <xf numFmtId="0" fontId="0" fillId="0" borderId="0" xfId="0" applyAlignment="1">
      <alignment wrapText="1"/>
    </xf>
    <xf numFmtId="0" fontId="0" fillId="0" borderId="1" xfId="0" applyBorder="1"/>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5" fillId="0" borderId="0" xfId="0" applyFont="1"/>
    <xf numFmtId="0" fontId="4" fillId="0" borderId="10" xfId="0" applyFont="1" applyBorder="1"/>
    <xf numFmtId="1" fontId="5" fillId="0" borderId="11" xfId="0" applyNumberFormat="1" applyFont="1" applyBorder="1" applyAlignment="1">
      <alignment horizontal="center" vertical="center"/>
    </xf>
    <xf numFmtId="0" fontId="5" fillId="6" borderId="7" xfId="0" applyFont="1" applyFill="1" applyBorder="1"/>
    <xf numFmtId="165" fontId="5" fillId="6" borderId="8" xfId="0" applyNumberFormat="1" applyFont="1" applyFill="1" applyBorder="1" applyAlignment="1">
      <alignment horizontal="center" vertical="center"/>
    </xf>
    <xf numFmtId="165" fontId="5" fillId="6" borderId="9" xfId="0" applyNumberFormat="1" applyFont="1" applyFill="1" applyBorder="1" applyAlignment="1">
      <alignment horizontal="center" vertical="center"/>
    </xf>
    <xf numFmtId="0" fontId="5" fillId="5" borderId="7" xfId="0" applyFont="1" applyFill="1" applyBorder="1"/>
    <xf numFmtId="165" fontId="5" fillId="5" borderId="9" xfId="0" applyNumberFormat="1" applyFont="1" applyFill="1" applyBorder="1" applyAlignment="1">
      <alignment horizontal="center" vertical="center"/>
    </xf>
    <xf numFmtId="165" fontId="5" fillId="5" borderId="9" xfId="0" applyNumberFormat="1" applyFont="1" applyFill="1" applyBorder="1"/>
    <xf numFmtId="0" fontId="5" fillId="0" borderId="1" xfId="0" applyFont="1" applyBorder="1"/>
    <xf numFmtId="0" fontId="3" fillId="4" borderId="1" xfId="0" applyFont="1" applyFill="1" applyBorder="1"/>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9" fillId="6" borderId="1" xfId="0" applyFont="1" applyFill="1" applyBorder="1" applyAlignment="1">
      <alignment horizontal="center" vertical="center" wrapText="1"/>
    </xf>
    <xf numFmtId="1" fontId="5" fillId="5" borderId="8" xfId="0" applyNumberFormat="1" applyFont="1" applyFill="1" applyBorder="1" applyAlignment="1">
      <alignment horizontal="center" vertical="center"/>
    </xf>
    <xf numFmtId="1" fontId="5" fillId="5" borderId="8" xfId="0" applyNumberFormat="1" applyFont="1" applyFill="1" applyBorder="1"/>
    <xf numFmtId="0" fontId="12" fillId="0" borderId="0" xfId="0" applyFont="1" applyAlignment="1">
      <alignment horizontal="center" vertical="center"/>
    </xf>
    <xf numFmtId="0" fontId="5" fillId="5" borderId="13" xfId="0" applyFont="1" applyFill="1" applyBorder="1"/>
    <xf numFmtId="1" fontId="5" fillId="0" borderId="12" xfId="0" applyNumberFormat="1" applyFont="1" applyBorder="1" applyAlignment="1">
      <alignment horizontal="center" vertical="center"/>
    </xf>
    <xf numFmtId="0" fontId="2" fillId="6" borderId="9"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10" fontId="5" fillId="0" borderId="1" xfId="0" applyNumberFormat="1" applyFont="1" applyBorder="1" applyAlignment="1">
      <alignment horizontal="center" vertical="center"/>
    </xf>
    <xf numFmtId="10" fontId="5" fillId="0" borderId="1" xfId="0" applyNumberFormat="1" applyFont="1" applyBorder="1"/>
    <xf numFmtId="0" fontId="0" fillId="0" borderId="0" xfId="0" applyProtection="1">
      <protection locked="0"/>
    </xf>
    <xf numFmtId="0" fontId="0" fillId="2" borderId="1" xfId="0" applyFill="1" applyBorder="1" applyAlignment="1" applyProtection="1">
      <alignment horizontal="center" vertical="center"/>
      <protection locked="0"/>
    </xf>
    <xf numFmtId="0" fontId="1" fillId="0" borderId="1" xfId="0" applyFont="1" applyBorder="1"/>
    <xf numFmtId="0" fontId="5" fillId="0" borderId="1" xfId="0" applyFont="1" applyBorder="1" applyAlignment="1">
      <alignment horizontal="center"/>
    </xf>
    <xf numFmtId="49" fontId="0" fillId="2" borderId="1" xfId="0" applyNumberFormat="1" applyFill="1" applyBorder="1" applyAlignment="1" applyProtection="1">
      <alignment horizontal="center" vertical="center"/>
      <protection locked="0"/>
    </xf>
    <xf numFmtId="14" fontId="0" fillId="0" borderId="0" xfId="0" applyNumberFormat="1" applyAlignment="1">
      <alignment horizontal="center" vertical="center"/>
    </xf>
    <xf numFmtId="0" fontId="13" fillId="0" borderId="16" xfId="0" applyFont="1" applyBorder="1" applyAlignment="1">
      <alignment horizontal="left" vertical="center" wrapText="1"/>
    </xf>
    <xf numFmtId="0" fontId="13" fillId="0" borderId="16" xfId="0" applyFont="1" applyBorder="1"/>
    <xf numFmtId="166" fontId="0" fillId="0" borderId="1" xfId="0" applyNumberFormat="1" applyBorder="1" applyAlignment="1">
      <alignment horizontal="center" vertical="center" wrapText="1"/>
    </xf>
    <xf numFmtId="166"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14" fillId="7" borderId="18" xfId="0" applyFont="1" applyFill="1" applyBorder="1" applyAlignment="1">
      <alignment horizontal="center" vertical="center" wrapText="1"/>
    </xf>
    <xf numFmtId="0" fontId="9" fillId="8" borderId="18" xfId="0" applyFont="1" applyFill="1" applyBorder="1"/>
    <xf numFmtId="0" fontId="9" fillId="0" borderId="18" xfId="0" applyFont="1" applyBorder="1"/>
    <xf numFmtId="0" fontId="0" fillId="9" borderId="1" xfId="0" applyFill="1" applyBorder="1" applyAlignment="1">
      <alignment horizontal="center" vertical="center"/>
    </xf>
    <xf numFmtId="0" fontId="6" fillId="10" borderId="1"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7" xfId="0"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7" xfId="0" applyBorder="1" applyAlignment="1" applyProtection="1">
      <alignment horizontal="center" vertical="center"/>
      <protection locked="0"/>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2" borderId="0" xfId="0" applyFill="1"/>
    <xf numFmtId="0" fontId="15"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0" fillId="0" borderId="0" xfId="0" applyFont="1" applyAlignment="1">
      <alignment horizontal="center" vertical="center" wrapText="1"/>
    </xf>
    <xf numFmtId="49" fontId="0" fillId="0" borderId="1" xfId="0" applyNumberFormat="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0" borderId="1"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166" fontId="8" fillId="0" borderId="1" xfId="0" applyNumberFormat="1" applyFont="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14"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166" fontId="8" fillId="2" borderId="1"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14" fontId="0" fillId="2" borderId="1" xfId="0" applyNumberFormat="1" applyFill="1" applyBorder="1" applyAlignment="1" applyProtection="1">
      <alignment horizontal="center" vertical="center"/>
      <protection locked="0"/>
    </xf>
    <xf numFmtId="14" fontId="0" fillId="0" borderId="1" xfId="0" applyNumberFormat="1" applyBorder="1" applyAlignment="1">
      <alignment horizontal="center" vertical="center" wrapText="1"/>
    </xf>
    <xf numFmtId="0" fontId="19" fillId="2" borderId="19" xfId="2" applyFont="1" applyFill="1" applyAlignment="1">
      <alignment horizontal="center" vertical="center" wrapText="1"/>
    </xf>
    <xf numFmtId="0" fontId="10" fillId="2" borderId="0" xfId="0" applyFont="1" applyFill="1" applyAlignment="1">
      <alignment horizontal="center" vertical="center" wrapText="1"/>
    </xf>
    <xf numFmtId="0" fontId="18" fillId="0" borderId="19" xfId="2" applyFill="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166" fontId="0" fillId="0" borderId="1" xfId="0" applyNumberFormat="1" applyFill="1" applyBorder="1" applyAlignment="1">
      <alignment horizontal="center" vertical="center" wrapText="1"/>
    </xf>
    <xf numFmtId="1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0" fillId="0" borderId="0" xfId="0" applyFill="1"/>
    <xf numFmtId="0" fontId="0" fillId="0" borderId="0" xfId="0" applyAlignment="1">
      <alignment horizontal="justify" vertical="center" wrapText="1"/>
    </xf>
    <xf numFmtId="0" fontId="8" fillId="2" borderId="17" xfId="0" applyFont="1" applyFill="1" applyBorder="1" applyAlignment="1">
      <alignment horizontal="center" vertical="center" wrapText="1"/>
    </xf>
    <xf numFmtId="0" fontId="8" fillId="2" borderId="19" xfId="2" applyFont="1" applyFill="1" applyAlignment="1">
      <alignment horizontal="center" vertical="center" wrapText="1"/>
    </xf>
    <xf numFmtId="0" fontId="19" fillId="0" borderId="19" xfId="2" applyFont="1" applyFill="1" applyAlignment="1">
      <alignment horizontal="center" vertical="center" wrapText="1"/>
    </xf>
    <xf numFmtId="0" fontId="0" fillId="0" borderId="17" xfId="0"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protection locked="0"/>
    </xf>
    <xf numFmtId="0" fontId="0" fillId="12" borderId="1" xfId="0" applyFill="1" applyBorder="1" applyAlignment="1" applyProtection="1">
      <alignment horizontal="center" vertical="center" wrapText="1"/>
      <protection locked="0"/>
    </xf>
    <xf numFmtId="0" fontId="0" fillId="12" borderId="17" xfId="0" applyFill="1" applyBorder="1" applyAlignment="1" applyProtection="1">
      <alignment horizontal="center" vertical="center" wrapText="1"/>
      <protection locked="0"/>
    </xf>
    <xf numFmtId="0" fontId="0" fillId="12" borderId="17" xfId="0"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49" fontId="0" fillId="12" borderId="1" xfId="0" applyNumberFormat="1" applyFill="1" applyBorder="1" applyAlignment="1" applyProtection="1">
      <alignment horizontal="center" vertical="center"/>
      <protection locked="0"/>
    </xf>
    <xf numFmtId="166" fontId="0" fillId="12" borderId="1" xfId="0" applyNumberFormat="1" applyFill="1" applyBorder="1" applyAlignment="1">
      <alignment horizontal="center" vertical="center" wrapText="1"/>
    </xf>
    <xf numFmtId="166" fontId="8" fillId="12" borderId="1" xfId="0" applyNumberFormat="1"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0" fillId="0" borderId="1" xfId="0" applyBorder="1" applyAlignment="1" applyProtection="1">
      <alignment horizontal="center" wrapText="1"/>
      <protection locked="0"/>
    </xf>
    <xf numFmtId="0" fontId="0" fillId="0" borderId="0" xfId="0" applyAlignment="1">
      <alignment horizontal="center" wrapText="1"/>
    </xf>
    <xf numFmtId="14" fontId="0" fillId="12" borderId="1" xfId="0" applyNumberFormat="1" applyFill="1" applyBorder="1" applyAlignment="1" applyProtection="1">
      <alignment horizontal="center" vertical="center"/>
      <protection locked="0"/>
    </xf>
    <xf numFmtId="0" fontId="9" fillId="0" borderId="17" xfId="0" applyFont="1" applyBorder="1" applyAlignment="1">
      <alignment horizontal="center" vertical="top" wrapText="1"/>
    </xf>
    <xf numFmtId="0" fontId="9" fillId="0" borderId="1" xfId="0" applyFont="1" applyBorder="1" applyAlignment="1">
      <alignment horizontal="center" wrapText="1"/>
    </xf>
    <xf numFmtId="15" fontId="0" fillId="0" borderId="1" xfId="0" applyNumberFormat="1" applyBorder="1" applyAlignment="1">
      <alignment horizontal="center" wrapText="1"/>
    </xf>
    <xf numFmtId="0" fontId="18" fillId="12" borderId="19" xfId="2" applyFill="1" applyAlignment="1">
      <alignment horizontal="center" wrapText="1"/>
    </xf>
    <xf numFmtId="0" fontId="20" fillId="0" borderId="0" xfId="0" applyFont="1" applyAlignment="1">
      <alignment horizontal="center" wrapText="1"/>
    </xf>
    <xf numFmtId="0" fontId="8" fillId="0" borderId="1" xfId="1" applyFont="1" applyBorder="1" applyAlignment="1" applyProtection="1">
      <alignment horizontal="center" vertical="center" wrapText="1"/>
      <protection locked="0"/>
    </xf>
    <xf numFmtId="0" fontId="0" fillId="2" borderId="1" xfId="0" applyFill="1" applyBorder="1" applyAlignment="1" applyProtection="1">
      <alignment horizontal="justify" vertical="center" wrapText="1"/>
      <protection locked="0"/>
    </xf>
    <xf numFmtId="49" fontId="0" fillId="2" borderId="1"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1" xfId="0" applyFill="1" applyBorder="1" applyAlignment="1" applyProtection="1">
      <alignment vertical="center" wrapText="1"/>
      <protection locked="0"/>
    </xf>
    <xf numFmtId="0" fontId="0" fillId="2" borderId="1" xfId="0" applyFill="1" applyBorder="1" applyAlignment="1">
      <alignment vertical="center"/>
    </xf>
    <xf numFmtId="49" fontId="0" fillId="2" borderId="1" xfId="0" applyNumberFormat="1" applyFill="1" applyBorder="1" applyAlignment="1" applyProtection="1">
      <alignment vertical="center" wrapText="1"/>
      <protection locked="0"/>
    </xf>
    <xf numFmtId="166" fontId="0" fillId="2" borderId="1" xfId="0" applyNumberFormat="1" applyFill="1" applyBorder="1" applyAlignment="1">
      <alignment vertical="center" wrapText="1"/>
    </xf>
    <xf numFmtId="0" fontId="0" fillId="2" borderId="17" xfId="0" applyFill="1" applyBorder="1" applyAlignment="1" applyProtection="1">
      <alignment vertical="center" wrapText="1"/>
      <protection locked="0"/>
    </xf>
    <xf numFmtId="0" fontId="0" fillId="2" borderId="0" xfId="0" applyFill="1" applyAlignment="1">
      <alignment wrapText="1"/>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justify" vertical="center"/>
    </xf>
    <xf numFmtId="0" fontId="1" fillId="2" borderId="1" xfId="0" applyFont="1" applyFill="1" applyBorder="1" applyAlignment="1">
      <alignment horizontal="center" vertical="center"/>
    </xf>
    <xf numFmtId="49" fontId="1" fillId="2" borderId="1" xfId="0" applyNumberFormat="1" applyFont="1" applyFill="1" applyBorder="1" applyAlignment="1" applyProtection="1">
      <alignment horizontal="center" vertical="center" wrapText="1"/>
      <protection locked="0"/>
    </xf>
    <xf numFmtId="166"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6" fillId="0" borderId="15" xfId="0" applyFont="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2" fillId="6" borderId="4"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3"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14" xfId="0" applyFill="1" applyBorder="1" applyAlignment="1">
      <alignment horizontal="center" vertical="center"/>
    </xf>
    <xf numFmtId="0" fontId="0" fillId="9" borderId="3" xfId="0" applyFill="1" applyBorder="1" applyAlignment="1">
      <alignment horizontal="center" vertical="center"/>
    </xf>
    <xf numFmtId="0" fontId="6" fillId="0" borderId="3" xfId="0" applyFont="1" applyBorder="1" applyAlignment="1" applyProtection="1">
      <alignment horizontal="left" vertical="center"/>
      <protection locked="0"/>
    </xf>
    <xf numFmtId="0" fontId="0" fillId="0" borderId="0" xfId="0" applyBorder="1"/>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xf>
  </cellXfs>
  <cellStyles count="3">
    <cellStyle name="Hipervínculo" xfId="1" builtinId="8"/>
    <cellStyle name="Normal" xfId="0" builtinId="0"/>
    <cellStyle name="Salida" xfId="2" builtinId="21"/>
  </cellStyles>
  <dxfs count="0"/>
  <tableStyles count="0" defaultTableStyle="TableStyleMedium2" defaultPivotStyle="PivotStyleLight16"/>
  <colors>
    <mruColors>
      <color rgb="FF0066FF"/>
      <color rgb="FFFFFFFF"/>
      <color rgb="FFCCFF99"/>
      <color rgb="FFFA94F3"/>
      <color rgb="FF99FFCC"/>
      <color rgb="FF00FFFF"/>
      <color rgb="FF35D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2.xml"/><Relationship Id="rId7" Type="http://schemas.openxmlformats.org/officeDocument/2006/relationships/externalLink" Target="externalLinks/externalLink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Listado2019!#REF!</c:f>
              <c:strCache>
                <c:ptCount val="1"/>
                <c:pt idx="0">
                  <c:v>#REF!</c:v>
                </c:pt>
              </c:strCache>
            </c:strRef>
          </c:tx>
          <c:spPr>
            <a:solidFill>
              <a:schemeClr val="accent1"/>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0-7958-4B91-9203-26E54D51DCEF}"/>
            </c:ext>
          </c:extLst>
        </c:ser>
        <c:ser>
          <c:idx val="1"/>
          <c:order val="1"/>
          <c:tx>
            <c:strRef>
              <c:f>Listado2019!#REF!</c:f>
              <c:strCache>
                <c:ptCount val="1"/>
                <c:pt idx="0">
                  <c:v>#REF!</c:v>
                </c:pt>
              </c:strCache>
            </c:strRef>
          </c:tx>
          <c:spPr>
            <a:solidFill>
              <a:schemeClr val="accent2"/>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1-7958-4B91-9203-26E54D51DCEF}"/>
            </c:ext>
          </c:extLst>
        </c:ser>
        <c:ser>
          <c:idx val="2"/>
          <c:order val="2"/>
          <c:tx>
            <c:strRef>
              <c:f>Listado2019!$B$1:$B$4</c:f>
              <c:strCache>
                <c:ptCount val="4"/>
              </c:strCache>
            </c:strRef>
          </c:tx>
          <c:spPr>
            <a:solidFill>
              <a:schemeClr val="accent3"/>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Listado2019!$B$5:$B$1104</c:f>
              <c:numCache>
                <c:formatCode>@</c:formatCode>
                <c:ptCount val="110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02-7958-4B91-9203-26E54D51DCEF}"/>
            </c:ext>
          </c:extLst>
        </c:ser>
        <c:ser>
          <c:idx val="3"/>
          <c:order val="3"/>
          <c:tx>
            <c:strRef>
              <c:f>Listado2019!$C$1:$C$4</c:f>
              <c:strCache>
                <c:ptCount val="4"/>
              </c:strCache>
            </c:strRef>
          </c:tx>
          <c:spPr>
            <a:solidFill>
              <a:schemeClr val="accent4"/>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Listado2019!$C$5:$C$1104</c:f>
              <c:numCache>
                <c:formatCode>@</c:formatCode>
                <c:ptCount val="110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03-7958-4B91-9203-26E54D51DCEF}"/>
            </c:ext>
          </c:extLst>
        </c:ser>
        <c:ser>
          <c:idx val="4"/>
          <c:order val="4"/>
          <c:tx>
            <c:strRef>
              <c:f>Listado2019!$D$1:$D$4</c:f>
              <c:strCache>
                <c:ptCount val="4"/>
              </c:strCache>
            </c:strRef>
          </c:tx>
          <c:spPr>
            <a:solidFill>
              <a:schemeClr val="accent5"/>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Listado2019!$D$5:$D$1104</c:f>
              <c:numCache>
                <c:formatCode>dd/mm/yyyy;@</c:formatCode>
                <c:ptCount val="1100"/>
                <c:pt idx="0" formatCode="General">
                  <c:v>0</c:v>
                </c:pt>
                <c:pt idx="1">
                  <c:v>43460</c:v>
                </c:pt>
                <c:pt idx="2">
                  <c:v>43458</c:v>
                </c:pt>
                <c:pt idx="3">
                  <c:v>43458</c:v>
                </c:pt>
                <c:pt idx="4">
                  <c:v>43460</c:v>
                </c:pt>
                <c:pt idx="5">
                  <c:v>43460</c:v>
                </c:pt>
                <c:pt idx="6">
                  <c:v>43460</c:v>
                </c:pt>
                <c:pt idx="7">
                  <c:v>43461</c:v>
                </c:pt>
                <c:pt idx="8">
                  <c:v>43461</c:v>
                </c:pt>
                <c:pt idx="9">
                  <c:v>43461</c:v>
                </c:pt>
                <c:pt idx="10">
                  <c:v>43467</c:v>
                </c:pt>
                <c:pt idx="11">
                  <c:v>43467</c:v>
                </c:pt>
                <c:pt idx="12">
                  <c:v>43467</c:v>
                </c:pt>
                <c:pt idx="13">
                  <c:v>43467</c:v>
                </c:pt>
                <c:pt idx="14">
                  <c:v>43472</c:v>
                </c:pt>
                <c:pt idx="15">
                  <c:v>43472</c:v>
                </c:pt>
                <c:pt idx="16">
                  <c:v>43472</c:v>
                </c:pt>
                <c:pt idx="17">
                  <c:v>43472</c:v>
                </c:pt>
                <c:pt idx="18">
                  <c:v>43474</c:v>
                </c:pt>
                <c:pt idx="19">
                  <c:v>43474</c:v>
                </c:pt>
                <c:pt idx="20">
                  <c:v>43474</c:v>
                </c:pt>
                <c:pt idx="21">
                  <c:v>43474</c:v>
                </c:pt>
                <c:pt idx="22">
                  <c:v>43474</c:v>
                </c:pt>
                <c:pt idx="23">
                  <c:v>43474</c:v>
                </c:pt>
                <c:pt idx="24">
                  <c:v>43474</c:v>
                </c:pt>
                <c:pt idx="25">
                  <c:v>43474</c:v>
                </c:pt>
                <c:pt idx="26">
                  <c:v>43474</c:v>
                </c:pt>
                <c:pt idx="27">
                  <c:v>43474</c:v>
                </c:pt>
                <c:pt idx="28">
                  <c:v>43474</c:v>
                </c:pt>
                <c:pt idx="29">
                  <c:v>43474</c:v>
                </c:pt>
                <c:pt idx="30">
                  <c:v>43479</c:v>
                </c:pt>
                <c:pt idx="31">
                  <c:v>43480</c:v>
                </c:pt>
                <c:pt idx="32">
                  <c:v>43481</c:v>
                </c:pt>
                <c:pt idx="33">
                  <c:v>43483</c:v>
                </c:pt>
                <c:pt idx="34">
                  <c:v>43483</c:v>
                </c:pt>
                <c:pt idx="35">
                  <c:v>43483</c:v>
                </c:pt>
                <c:pt idx="36">
                  <c:v>43483</c:v>
                </c:pt>
                <c:pt idx="37">
                  <c:v>43483</c:v>
                </c:pt>
                <c:pt idx="38">
                  <c:v>43486</c:v>
                </c:pt>
                <c:pt idx="39">
                  <c:v>43486</c:v>
                </c:pt>
                <c:pt idx="40">
                  <c:v>43487</c:v>
                </c:pt>
                <c:pt idx="41">
                  <c:v>43487</c:v>
                </c:pt>
                <c:pt idx="42">
                  <c:v>43487</c:v>
                </c:pt>
                <c:pt idx="43">
                  <c:v>43487</c:v>
                </c:pt>
                <c:pt idx="44">
                  <c:v>43487</c:v>
                </c:pt>
                <c:pt idx="45">
                  <c:v>43488</c:v>
                </c:pt>
                <c:pt idx="46">
                  <c:v>43488</c:v>
                </c:pt>
                <c:pt idx="47">
                  <c:v>43488</c:v>
                </c:pt>
                <c:pt idx="48">
                  <c:v>43489</c:v>
                </c:pt>
                <c:pt idx="49">
                  <c:v>43489</c:v>
                </c:pt>
                <c:pt idx="50">
                  <c:v>43489</c:v>
                </c:pt>
                <c:pt idx="51">
                  <c:v>43489</c:v>
                </c:pt>
                <c:pt idx="52">
                  <c:v>43489</c:v>
                </c:pt>
                <c:pt idx="53">
                  <c:v>43489</c:v>
                </c:pt>
                <c:pt idx="54">
                  <c:v>43489</c:v>
                </c:pt>
                <c:pt idx="55">
                  <c:v>43490</c:v>
                </c:pt>
                <c:pt idx="56">
                  <c:v>43493</c:v>
                </c:pt>
                <c:pt idx="57">
                  <c:v>43493</c:v>
                </c:pt>
                <c:pt idx="58">
                  <c:v>43494</c:v>
                </c:pt>
                <c:pt idx="59">
                  <c:v>43494</c:v>
                </c:pt>
                <c:pt idx="60">
                  <c:v>43495</c:v>
                </c:pt>
                <c:pt idx="61">
                  <c:v>43495</c:v>
                </c:pt>
                <c:pt idx="62">
                  <c:v>43495</c:v>
                </c:pt>
                <c:pt idx="63" formatCode="@">
                  <c:v>0</c:v>
                </c:pt>
                <c:pt idx="64">
                  <c:v>43496</c:v>
                </c:pt>
                <c:pt idx="65">
                  <c:v>43497</c:v>
                </c:pt>
                <c:pt idx="66">
                  <c:v>43501</c:v>
                </c:pt>
                <c:pt idx="67">
                  <c:v>43501</c:v>
                </c:pt>
                <c:pt idx="68">
                  <c:v>43501</c:v>
                </c:pt>
                <c:pt idx="69">
                  <c:v>43501</c:v>
                </c:pt>
                <c:pt idx="70">
                  <c:v>43501</c:v>
                </c:pt>
                <c:pt idx="71">
                  <c:v>43501</c:v>
                </c:pt>
                <c:pt idx="72">
                  <c:v>43502</c:v>
                </c:pt>
                <c:pt idx="73">
                  <c:v>43502</c:v>
                </c:pt>
                <c:pt idx="74">
                  <c:v>43503</c:v>
                </c:pt>
                <c:pt idx="75">
                  <c:v>43503</c:v>
                </c:pt>
                <c:pt idx="76">
                  <c:v>43503</c:v>
                </c:pt>
                <c:pt idx="77">
                  <c:v>43503</c:v>
                </c:pt>
                <c:pt idx="78">
                  <c:v>43504</c:v>
                </c:pt>
                <c:pt idx="79">
                  <c:v>43504</c:v>
                </c:pt>
                <c:pt idx="80">
                  <c:v>43504</c:v>
                </c:pt>
                <c:pt idx="81">
                  <c:v>43507</c:v>
                </c:pt>
                <c:pt idx="82">
                  <c:v>0</c:v>
                </c:pt>
                <c:pt idx="83">
                  <c:v>43509</c:v>
                </c:pt>
                <c:pt idx="84">
                  <c:v>43509</c:v>
                </c:pt>
                <c:pt idx="85">
                  <c:v>43509</c:v>
                </c:pt>
                <c:pt idx="86">
                  <c:v>43510</c:v>
                </c:pt>
                <c:pt idx="87">
                  <c:v>43510</c:v>
                </c:pt>
                <c:pt idx="88">
                  <c:v>43510</c:v>
                </c:pt>
                <c:pt idx="89" formatCode="m/d/yyyy">
                  <c:v>43510</c:v>
                </c:pt>
                <c:pt idx="90">
                  <c:v>43511</c:v>
                </c:pt>
                <c:pt idx="91">
                  <c:v>43514</c:v>
                </c:pt>
                <c:pt idx="92">
                  <c:v>43514</c:v>
                </c:pt>
                <c:pt idx="93">
                  <c:v>43514</c:v>
                </c:pt>
                <c:pt idx="94">
                  <c:v>43514</c:v>
                </c:pt>
                <c:pt idx="95">
                  <c:v>43515</c:v>
                </c:pt>
                <c:pt idx="96">
                  <c:v>43515</c:v>
                </c:pt>
                <c:pt idx="97">
                  <c:v>43515</c:v>
                </c:pt>
                <c:pt idx="98">
                  <c:v>43515</c:v>
                </c:pt>
                <c:pt idx="99">
                  <c:v>43516</c:v>
                </c:pt>
                <c:pt idx="100">
                  <c:v>43516</c:v>
                </c:pt>
                <c:pt idx="101">
                  <c:v>43516</c:v>
                </c:pt>
                <c:pt idx="102">
                  <c:v>43516</c:v>
                </c:pt>
                <c:pt idx="103">
                  <c:v>43516</c:v>
                </c:pt>
                <c:pt idx="104">
                  <c:v>43516</c:v>
                </c:pt>
                <c:pt idx="105">
                  <c:v>43516</c:v>
                </c:pt>
                <c:pt idx="106">
                  <c:v>43518</c:v>
                </c:pt>
                <c:pt idx="107">
                  <c:v>43521</c:v>
                </c:pt>
                <c:pt idx="108">
                  <c:v>43521</c:v>
                </c:pt>
                <c:pt idx="109">
                  <c:v>43521</c:v>
                </c:pt>
                <c:pt idx="110">
                  <c:v>43521</c:v>
                </c:pt>
                <c:pt idx="111">
                  <c:v>43521</c:v>
                </c:pt>
                <c:pt idx="112">
                  <c:v>43521</c:v>
                </c:pt>
                <c:pt idx="113">
                  <c:v>43521</c:v>
                </c:pt>
                <c:pt idx="114">
                  <c:v>43521</c:v>
                </c:pt>
                <c:pt idx="115">
                  <c:v>43521</c:v>
                </c:pt>
                <c:pt idx="116">
                  <c:v>43521</c:v>
                </c:pt>
                <c:pt idx="117">
                  <c:v>43522</c:v>
                </c:pt>
                <c:pt idx="118">
                  <c:v>43522</c:v>
                </c:pt>
                <c:pt idx="119">
                  <c:v>43522</c:v>
                </c:pt>
                <c:pt idx="120">
                  <c:v>43522</c:v>
                </c:pt>
                <c:pt idx="121">
                  <c:v>43522</c:v>
                </c:pt>
                <c:pt idx="122">
                  <c:v>43523</c:v>
                </c:pt>
                <c:pt idx="123">
                  <c:v>43523</c:v>
                </c:pt>
                <c:pt idx="124">
                  <c:v>43523</c:v>
                </c:pt>
                <c:pt idx="125">
                  <c:v>43524</c:v>
                </c:pt>
                <c:pt idx="126">
                  <c:v>43524</c:v>
                </c:pt>
                <c:pt idx="127">
                  <c:v>43525</c:v>
                </c:pt>
                <c:pt idx="128">
                  <c:v>43525</c:v>
                </c:pt>
                <c:pt idx="129">
                  <c:v>43525</c:v>
                </c:pt>
                <c:pt idx="130">
                  <c:v>43525</c:v>
                </c:pt>
                <c:pt idx="131">
                  <c:v>43525</c:v>
                </c:pt>
                <c:pt idx="132">
                  <c:v>43525</c:v>
                </c:pt>
                <c:pt idx="133">
                  <c:v>43525</c:v>
                </c:pt>
                <c:pt idx="134">
                  <c:v>43525</c:v>
                </c:pt>
                <c:pt idx="135">
                  <c:v>43528</c:v>
                </c:pt>
                <c:pt idx="136">
                  <c:v>43528</c:v>
                </c:pt>
                <c:pt idx="137">
                  <c:v>43528</c:v>
                </c:pt>
                <c:pt idx="138">
                  <c:v>43528</c:v>
                </c:pt>
                <c:pt idx="139">
                  <c:v>43528</c:v>
                </c:pt>
                <c:pt idx="140">
                  <c:v>43528</c:v>
                </c:pt>
                <c:pt idx="141">
                  <c:v>43528</c:v>
                </c:pt>
                <c:pt idx="142">
                  <c:v>43528</c:v>
                </c:pt>
                <c:pt idx="143">
                  <c:v>43528</c:v>
                </c:pt>
                <c:pt idx="144">
                  <c:v>43528</c:v>
                </c:pt>
                <c:pt idx="145">
                  <c:v>43528</c:v>
                </c:pt>
                <c:pt idx="146">
                  <c:v>43528</c:v>
                </c:pt>
                <c:pt idx="147">
                  <c:v>43528</c:v>
                </c:pt>
                <c:pt idx="148">
                  <c:v>43528</c:v>
                </c:pt>
                <c:pt idx="149">
                  <c:v>43528</c:v>
                </c:pt>
                <c:pt idx="150">
                  <c:v>43528</c:v>
                </c:pt>
                <c:pt idx="151">
                  <c:v>43528</c:v>
                </c:pt>
                <c:pt idx="152">
                  <c:v>43528</c:v>
                </c:pt>
                <c:pt idx="153">
                  <c:v>43528</c:v>
                </c:pt>
                <c:pt idx="154">
                  <c:v>43529</c:v>
                </c:pt>
                <c:pt idx="155">
                  <c:v>43529</c:v>
                </c:pt>
                <c:pt idx="156">
                  <c:v>43529</c:v>
                </c:pt>
                <c:pt idx="157">
                  <c:v>43529</c:v>
                </c:pt>
                <c:pt idx="158">
                  <c:v>43529</c:v>
                </c:pt>
                <c:pt idx="159">
                  <c:v>43529</c:v>
                </c:pt>
                <c:pt idx="160">
                  <c:v>43529</c:v>
                </c:pt>
                <c:pt idx="161">
                  <c:v>43529</c:v>
                </c:pt>
                <c:pt idx="162">
                  <c:v>43529</c:v>
                </c:pt>
                <c:pt idx="163">
                  <c:v>43529</c:v>
                </c:pt>
                <c:pt idx="164">
                  <c:v>43529</c:v>
                </c:pt>
                <c:pt idx="165">
                  <c:v>43529</c:v>
                </c:pt>
                <c:pt idx="166">
                  <c:v>43529</c:v>
                </c:pt>
                <c:pt idx="167">
                  <c:v>43529</c:v>
                </c:pt>
                <c:pt idx="168">
                  <c:v>43529</c:v>
                </c:pt>
                <c:pt idx="169">
                  <c:v>43529</c:v>
                </c:pt>
                <c:pt idx="170">
                  <c:v>43529</c:v>
                </c:pt>
                <c:pt idx="171">
                  <c:v>43529</c:v>
                </c:pt>
                <c:pt idx="172">
                  <c:v>43529</c:v>
                </c:pt>
                <c:pt idx="173">
                  <c:v>43529</c:v>
                </c:pt>
                <c:pt idx="174">
                  <c:v>43529</c:v>
                </c:pt>
                <c:pt idx="175">
                  <c:v>43529</c:v>
                </c:pt>
                <c:pt idx="176">
                  <c:v>43530</c:v>
                </c:pt>
                <c:pt idx="177">
                  <c:v>43530</c:v>
                </c:pt>
                <c:pt idx="178">
                  <c:v>43530</c:v>
                </c:pt>
                <c:pt idx="179">
                  <c:v>43530</c:v>
                </c:pt>
                <c:pt idx="180">
                  <c:v>43530</c:v>
                </c:pt>
                <c:pt idx="181">
                  <c:v>43530</c:v>
                </c:pt>
                <c:pt idx="182">
                  <c:v>43530</c:v>
                </c:pt>
                <c:pt idx="183">
                  <c:v>43530</c:v>
                </c:pt>
                <c:pt idx="184">
                  <c:v>43530</c:v>
                </c:pt>
                <c:pt idx="185">
                  <c:v>43530</c:v>
                </c:pt>
                <c:pt idx="186">
                  <c:v>43531</c:v>
                </c:pt>
                <c:pt idx="187">
                  <c:v>43531</c:v>
                </c:pt>
                <c:pt idx="188">
                  <c:v>43531</c:v>
                </c:pt>
                <c:pt idx="189">
                  <c:v>43531</c:v>
                </c:pt>
                <c:pt idx="190">
                  <c:v>43531</c:v>
                </c:pt>
                <c:pt idx="191">
                  <c:v>43531</c:v>
                </c:pt>
                <c:pt idx="192">
                  <c:v>43531</c:v>
                </c:pt>
                <c:pt idx="193">
                  <c:v>43531</c:v>
                </c:pt>
                <c:pt idx="194">
                  <c:v>43531</c:v>
                </c:pt>
                <c:pt idx="195">
                  <c:v>43531</c:v>
                </c:pt>
                <c:pt idx="196">
                  <c:v>43531</c:v>
                </c:pt>
                <c:pt idx="197">
                  <c:v>43531</c:v>
                </c:pt>
                <c:pt idx="198">
                  <c:v>43531</c:v>
                </c:pt>
                <c:pt idx="199">
                  <c:v>43532</c:v>
                </c:pt>
                <c:pt idx="200">
                  <c:v>43532</c:v>
                </c:pt>
                <c:pt idx="201">
                  <c:v>43532</c:v>
                </c:pt>
                <c:pt idx="202">
                  <c:v>43532</c:v>
                </c:pt>
                <c:pt idx="203">
                  <c:v>43532</c:v>
                </c:pt>
                <c:pt idx="204">
                  <c:v>43532</c:v>
                </c:pt>
                <c:pt idx="205">
                  <c:v>43532</c:v>
                </c:pt>
                <c:pt idx="206">
                  <c:v>43532</c:v>
                </c:pt>
                <c:pt idx="207">
                  <c:v>43532</c:v>
                </c:pt>
                <c:pt idx="208">
                  <c:v>43532</c:v>
                </c:pt>
                <c:pt idx="209">
                  <c:v>43532</c:v>
                </c:pt>
                <c:pt idx="210">
                  <c:v>43532</c:v>
                </c:pt>
                <c:pt idx="211">
                  <c:v>43532</c:v>
                </c:pt>
                <c:pt idx="212">
                  <c:v>43532</c:v>
                </c:pt>
                <c:pt idx="213">
                  <c:v>43532</c:v>
                </c:pt>
                <c:pt idx="214">
                  <c:v>43532</c:v>
                </c:pt>
                <c:pt idx="215">
                  <c:v>43532</c:v>
                </c:pt>
                <c:pt idx="216">
                  <c:v>43532</c:v>
                </c:pt>
                <c:pt idx="217">
                  <c:v>43532</c:v>
                </c:pt>
                <c:pt idx="218">
                  <c:v>43532</c:v>
                </c:pt>
                <c:pt idx="219">
                  <c:v>43532</c:v>
                </c:pt>
                <c:pt idx="220">
                  <c:v>43532</c:v>
                </c:pt>
                <c:pt idx="221">
                  <c:v>43532</c:v>
                </c:pt>
                <c:pt idx="222">
                  <c:v>43532</c:v>
                </c:pt>
                <c:pt idx="223">
                  <c:v>43532</c:v>
                </c:pt>
                <c:pt idx="224">
                  <c:v>43532</c:v>
                </c:pt>
                <c:pt idx="225">
                  <c:v>43532</c:v>
                </c:pt>
                <c:pt idx="226">
                  <c:v>43535</c:v>
                </c:pt>
                <c:pt idx="227">
                  <c:v>43535</c:v>
                </c:pt>
                <c:pt idx="228">
                  <c:v>43535</c:v>
                </c:pt>
                <c:pt idx="229">
                  <c:v>43535</c:v>
                </c:pt>
                <c:pt idx="230">
                  <c:v>43535</c:v>
                </c:pt>
                <c:pt idx="231">
                  <c:v>43535</c:v>
                </c:pt>
                <c:pt idx="232">
                  <c:v>43535</c:v>
                </c:pt>
                <c:pt idx="233">
                  <c:v>43535</c:v>
                </c:pt>
                <c:pt idx="234">
                  <c:v>43535</c:v>
                </c:pt>
                <c:pt idx="235">
                  <c:v>43535</c:v>
                </c:pt>
                <c:pt idx="236">
                  <c:v>43535</c:v>
                </c:pt>
                <c:pt idx="237">
                  <c:v>43535</c:v>
                </c:pt>
                <c:pt idx="238">
                  <c:v>43535</c:v>
                </c:pt>
                <c:pt idx="239">
                  <c:v>43535</c:v>
                </c:pt>
                <c:pt idx="240">
                  <c:v>43535</c:v>
                </c:pt>
                <c:pt idx="241">
                  <c:v>43535</c:v>
                </c:pt>
                <c:pt idx="242">
                  <c:v>43557</c:v>
                </c:pt>
                <c:pt idx="243">
                  <c:v>43535</c:v>
                </c:pt>
                <c:pt idx="244">
                  <c:v>43535</c:v>
                </c:pt>
                <c:pt idx="245">
                  <c:v>43535</c:v>
                </c:pt>
                <c:pt idx="246">
                  <c:v>43535</c:v>
                </c:pt>
                <c:pt idx="247">
                  <c:v>43535</c:v>
                </c:pt>
                <c:pt idx="248">
                  <c:v>43535</c:v>
                </c:pt>
                <c:pt idx="249">
                  <c:v>43535</c:v>
                </c:pt>
                <c:pt idx="250">
                  <c:v>43535</c:v>
                </c:pt>
                <c:pt idx="251">
                  <c:v>43536</c:v>
                </c:pt>
                <c:pt idx="252">
                  <c:v>43536</c:v>
                </c:pt>
                <c:pt idx="253">
                  <c:v>43536</c:v>
                </c:pt>
                <c:pt idx="254">
                  <c:v>43536</c:v>
                </c:pt>
                <c:pt idx="255">
                  <c:v>43536</c:v>
                </c:pt>
                <c:pt idx="256">
                  <c:v>43536</c:v>
                </c:pt>
                <c:pt idx="257">
                  <c:v>43536</c:v>
                </c:pt>
                <c:pt idx="258">
                  <c:v>43536</c:v>
                </c:pt>
                <c:pt idx="259">
                  <c:v>43536</c:v>
                </c:pt>
                <c:pt idx="260">
                  <c:v>43537</c:v>
                </c:pt>
                <c:pt idx="261">
                  <c:v>43537</c:v>
                </c:pt>
                <c:pt idx="262">
                  <c:v>43537</c:v>
                </c:pt>
                <c:pt idx="263">
                  <c:v>43537</c:v>
                </c:pt>
                <c:pt idx="264">
                  <c:v>43537</c:v>
                </c:pt>
                <c:pt idx="265">
                  <c:v>43537</c:v>
                </c:pt>
                <c:pt idx="266">
                  <c:v>43537</c:v>
                </c:pt>
                <c:pt idx="267">
                  <c:v>43537</c:v>
                </c:pt>
                <c:pt idx="268">
                  <c:v>43537</c:v>
                </c:pt>
                <c:pt idx="269">
                  <c:v>43538</c:v>
                </c:pt>
                <c:pt idx="270">
                  <c:v>43538</c:v>
                </c:pt>
                <c:pt idx="271">
                  <c:v>43538</c:v>
                </c:pt>
                <c:pt idx="272">
                  <c:v>43538</c:v>
                </c:pt>
                <c:pt idx="273">
                  <c:v>43538</c:v>
                </c:pt>
                <c:pt idx="274">
                  <c:v>43538</c:v>
                </c:pt>
                <c:pt idx="275">
                  <c:v>43538</c:v>
                </c:pt>
                <c:pt idx="276">
                  <c:v>43538</c:v>
                </c:pt>
                <c:pt idx="277">
                  <c:v>43538</c:v>
                </c:pt>
                <c:pt idx="278">
                  <c:v>43538</c:v>
                </c:pt>
                <c:pt idx="279">
                  <c:v>43539</c:v>
                </c:pt>
                <c:pt idx="280">
                  <c:v>43539</c:v>
                </c:pt>
                <c:pt idx="281">
                  <c:v>43539</c:v>
                </c:pt>
                <c:pt idx="282">
                  <c:v>43539</c:v>
                </c:pt>
                <c:pt idx="283">
                  <c:v>43539</c:v>
                </c:pt>
                <c:pt idx="284">
                  <c:v>43539</c:v>
                </c:pt>
                <c:pt idx="285">
                  <c:v>43539</c:v>
                </c:pt>
                <c:pt idx="286">
                  <c:v>43539</c:v>
                </c:pt>
                <c:pt idx="287">
                  <c:v>43539</c:v>
                </c:pt>
                <c:pt idx="288">
                  <c:v>43539</c:v>
                </c:pt>
                <c:pt idx="289">
                  <c:v>43539</c:v>
                </c:pt>
                <c:pt idx="290">
                  <c:v>43539</c:v>
                </c:pt>
                <c:pt idx="291">
                  <c:v>43539</c:v>
                </c:pt>
                <c:pt idx="292">
                  <c:v>43539</c:v>
                </c:pt>
                <c:pt idx="293">
                  <c:v>43539</c:v>
                </c:pt>
                <c:pt idx="294">
                  <c:v>43543</c:v>
                </c:pt>
                <c:pt idx="295">
                  <c:v>43507</c:v>
                </c:pt>
                <c:pt idx="296">
                  <c:v>43543</c:v>
                </c:pt>
                <c:pt idx="297">
                  <c:v>43543</c:v>
                </c:pt>
                <c:pt idx="298">
                  <c:v>43543</c:v>
                </c:pt>
                <c:pt idx="299">
                  <c:v>43543</c:v>
                </c:pt>
                <c:pt idx="300">
                  <c:v>43543</c:v>
                </c:pt>
                <c:pt idx="301">
                  <c:v>43543</c:v>
                </c:pt>
                <c:pt idx="302">
                  <c:v>43543</c:v>
                </c:pt>
                <c:pt idx="303">
                  <c:v>43543</c:v>
                </c:pt>
                <c:pt idx="304">
                  <c:v>43543</c:v>
                </c:pt>
                <c:pt idx="305">
                  <c:v>43543</c:v>
                </c:pt>
                <c:pt idx="306">
                  <c:v>43543</c:v>
                </c:pt>
                <c:pt idx="307">
                  <c:v>43543</c:v>
                </c:pt>
                <c:pt idx="308">
                  <c:v>43543</c:v>
                </c:pt>
                <c:pt idx="309">
                  <c:v>43543</c:v>
                </c:pt>
                <c:pt idx="310">
                  <c:v>43543</c:v>
                </c:pt>
                <c:pt idx="311">
                  <c:v>43543</c:v>
                </c:pt>
                <c:pt idx="312">
                  <c:v>43543</c:v>
                </c:pt>
                <c:pt idx="313">
                  <c:v>43543</c:v>
                </c:pt>
                <c:pt idx="314">
                  <c:v>43543</c:v>
                </c:pt>
                <c:pt idx="315">
                  <c:v>43543</c:v>
                </c:pt>
                <c:pt idx="316">
                  <c:v>43543</c:v>
                </c:pt>
                <c:pt idx="317">
                  <c:v>43543</c:v>
                </c:pt>
                <c:pt idx="318">
                  <c:v>43543</c:v>
                </c:pt>
                <c:pt idx="319">
                  <c:v>43543</c:v>
                </c:pt>
                <c:pt idx="320">
                  <c:v>43543</c:v>
                </c:pt>
                <c:pt idx="321">
                  <c:v>43543</c:v>
                </c:pt>
                <c:pt idx="322">
                  <c:v>43543</c:v>
                </c:pt>
                <c:pt idx="323">
                  <c:v>43543</c:v>
                </c:pt>
                <c:pt idx="324">
                  <c:v>43543</c:v>
                </c:pt>
                <c:pt idx="325">
                  <c:v>43543</c:v>
                </c:pt>
                <c:pt idx="326">
                  <c:v>43543</c:v>
                </c:pt>
                <c:pt idx="327">
                  <c:v>43543</c:v>
                </c:pt>
                <c:pt idx="328">
                  <c:v>43543</c:v>
                </c:pt>
                <c:pt idx="329">
                  <c:v>43543</c:v>
                </c:pt>
                <c:pt idx="330">
                  <c:v>43543</c:v>
                </c:pt>
                <c:pt idx="331">
                  <c:v>43543</c:v>
                </c:pt>
                <c:pt idx="332">
                  <c:v>43543</c:v>
                </c:pt>
                <c:pt idx="333">
                  <c:v>43543</c:v>
                </c:pt>
                <c:pt idx="334">
                  <c:v>43543</c:v>
                </c:pt>
                <c:pt idx="335">
                  <c:v>43543</c:v>
                </c:pt>
                <c:pt idx="336">
                  <c:v>43543</c:v>
                </c:pt>
                <c:pt idx="337">
                  <c:v>43543</c:v>
                </c:pt>
                <c:pt idx="338">
                  <c:v>43543</c:v>
                </c:pt>
                <c:pt idx="339">
                  <c:v>43544</c:v>
                </c:pt>
                <c:pt idx="340">
                  <c:v>43544</c:v>
                </c:pt>
                <c:pt idx="341">
                  <c:v>43544</c:v>
                </c:pt>
                <c:pt idx="342">
                  <c:v>43544</c:v>
                </c:pt>
                <c:pt idx="343">
                  <c:v>43544</c:v>
                </c:pt>
                <c:pt idx="344">
                  <c:v>43545</c:v>
                </c:pt>
                <c:pt idx="345">
                  <c:v>43545</c:v>
                </c:pt>
                <c:pt idx="346">
                  <c:v>43545</c:v>
                </c:pt>
                <c:pt idx="347">
                  <c:v>43545</c:v>
                </c:pt>
                <c:pt idx="348">
                  <c:v>43545</c:v>
                </c:pt>
                <c:pt idx="349">
                  <c:v>43545</c:v>
                </c:pt>
                <c:pt idx="350">
                  <c:v>43545</c:v>
                </c:pt>
                <c:pt idx="351">
                  <c:v>43545</c:v>
                </c:pt>
                <c:pt idx="352">
                  <c:v>43545</c:v>
                </c:pt>
                <c:pt idx="353">
                  <c:v>43545</c:v>
                </c:pt>
                <c:pt idx="354">
                  <c:v>43545</c:v>
                </c:pt>
                <c:pt idx="355">
                  <c:v>43545</c:v>
                </c:pt>
                <c:pt idx="356">
                  <c:v>43545</c:v>
                </c:pt>
                <c:pt idx="357">
                  <c:v>43545</c:v>
                </c:pt>
                <c:pt idx="358">
                  <c:v>43545</c:v>
                </c:pt>
                <c:pt idx="359">
                  <c:v>43545</c:v>
                </c:pt>
                <c:pt idx="360">
                  <c:v>43545</c:v>
                </c:pt>
                <c:pt idx="361">
                  <c:v>43545</c:v>
                </c:pt>
                <c:pt idx="362">
                  <c:v>43545</c:v>
                </c:pt>
                <c:pt idx="363">
                  <c:v>43545</c:v>
                </c:pt>
                <c:pt idx="364">
                  <c:v>43545</c:v>
                </c:pt>
                <c:pt idx="365">
                  <c:v>43545</c:v>
                </c:pt>
                <c:pt idx="366">
                  <c:v>43545</c:v>
                </c:pt>
                <c:pt idx="367">
                  <c:v>43545</c:v>
                </c:pt>
                <c:pt idx="368">
                  <c:v>43545</c:v>
                </c:pt>
                <c:pt idx="369">
                  <c:v>43545</c:v>
                </c:pt>
                <c:pt idx="370">
                  <c:v>43545</c:v>
                </c:pt>
                <c:pt idx="371">
                  <c:v>43545</c:v>
                </c:pt>
                <c:pt idx="372">
                  <c:v>43545</c:v>
                </c:pt>
                <c:pt idx="373">
                  <c:v>43545</c:v>
                </c:pt>
                <c:pt idx="374">
                  <c:v>43545</c:v>
                </c:pt>
                <c:pt idx="375">
                  <c:v>43545</c:v>
                </c:pt>
                <c:pt idx="376">
                  <c:v>43545</c:v>
                </c:pt>
                <c:pt idx="377">
                  <c:v>43545</c:v>
                </c:pt>
                <c:pt idx="378">
                  <c:v>43545</c:v>
                </c:pt>
                <c:pt idx="379">
                  <c:v>43546</c:v>
                </c:pt>
                <c:pt idx="380">
                  <c:v>43546</c:v>
                </c:pt>
                <c:pt idx="381">
                  <c:v>43546</c:v>
                </c:pt>
                <c:pt idx="382">
                  <c:v>43546</c:v>
                </c:pt>
                <c:pt idx="383">
                  <c:v>43546</c:v>
                </c:pt>
                <c:pt idx="384">
                  <c:v>43549</c:v>
                </c:pt>
                <c:pt idx="385">
                  <c:v>43549</c:v>
                </c:pt>
                <c:pt idx="386">
                  <c:v>43549</c:v>
                </c:pt>
                <c:pt idx="387">
                  <c:v>43549</c:v>
                </c:pt>
                <c:pt idx="388">
                  <c:v>43549</c:v>
                </c:pt>
                <c:pt idx="389">
                  <c:v>43549</c:v>
                </c:pt>
                <c:pt idx="390">
                  <c:v>43549</c:v>
                </c:pt>
                <c:pt idx="391">
                  <c:v>43549</c:v>
                </c:pt>
                <c:pt idx="392">
                  <c:v>43550</c:v>
                </c:pt>
                <c:pt idx="393">
                  <c:v>43550</c:v>
                </c:pt>
                <c:pt idx="394">
                  <c:v>43550</c:v>
                </c:pt>
                <c:pt idx="395">
                  <c:v>43550</c:v>
                </c:pt>
                <c:pt idx="396">
                  <c:v>43550</c:v>
                </c:pt>
                <c:pt idx="397">
                  <c:v>43550</c:v>
                </c:pt>
                <c:pt idx="398">
                  <c:v>43550</c:v>
                </c:pt>
                <c:pt idx="399">
                  <c:v>43551</c:v>
                </c:pt>
                <c:pt idx="400">
                  <c:v>43551</c:v>
                </c:pt>
                <c:pt idx="401">
                  <c:v>43551</c:v>
                </c:pt>
                <c:pt idx="402">
                  <c:v>43551</c:v>
                </c:pt>
                <c:pt idx="403">
                  <c:v>43551</c:v>
                </c:pt>
                <c:pt idx="404">
                  <c:v>43551</c:v>
                </c:pt>
                <c:pt idx="405">
                  <c:v>43551</c:v>
                </c:pt>
                <c:pt idx="406">
                  <c:v>43551</c:v>
                </c:pt>
                <c:pt idx="407">
                  <c:v>43551</c:v>
                </c:pt>
                <c:pt idx="408">
                  <c:v>43551</c:v>
                </c:pt>
                <c:pt idx="409">
                  <c:v>43551</c:v>
                </c:pt>
                <c:pt idx="410">
                  <c:v>43551</c:v>
                </c:pt>
                <c:pt idx="411">
                  <c:v>43551</c:v>
                </c:pt>
                <c:pt idx="412">
                  <c:v>43551</c:v>
                </c:pt>
                <c:pt idx="413">
                  <c:v>43551</c:v>
                </c:pt>
                <c:pt idx="414">
                  <c:v>43552</c:v>
                </c:pt>
                <c:pt idx="415">
                  <c:v>43552</c:v>
                </c:pt>
                <c:pt idx="416">
                  <c:v>43552</c:v>
                </c:pt>
                <c:pt idx="417">
                  <c:v>43552</c:v>
                </c:pt>
                <c:pt idx="418">
                  <c:v>43552</c:v>
                </c:pt>
                <c:pt idx="419">
                  <c:v>43553</c:v>
                </c:pt>
                <c:pt idx="420">
                  <c:v>43553</c:v>
                </c:pt>
                <c:pt idx="421">
                  <c:v>43553</c:v>
                </c:pt>
                <c:pt idx="422">
                  <c:v>43553</c:v>
                </c:pt>
                <c:pt idx="423">
                  <c:v>43553</c:v>
                </c:pt>
                <c:pt idx="424">
                  <c:v>43553</c:v>
                </c:pt>
                <c:pt idx="425">
                  <c:v>43556</c:v>
                </c:pt>
                <c:pt idx="426">
                  <c:v>43556</c:v>
                </c:pt>
                <c:pt idx="427">
                  <c:v>43556</c:v>
                </c:pt>
                <c:pt idx="428">
                  <c:v>43556</c:v>
                </c:pt>
                <c:pt idx="429">
                  <c:v>43556</c:v>
                </c:pt>
                <c:pt idx="430">
                  <c:v>43556</c:v>
                </c:pt>
                <c:pt idx="431">
                  <c:v>43556</c:v>
                </c:pt>
                <c:pt idx="432">
                  <c:v>43556</c:v>
                </c:pt>
                <c:pt idx="433">
                  <c:v>43556</c:v>
                </c:pt>
                <c:pt idx="434">
                  <c:v>43556</c:v>
                </c:pt>
                <c:pt idx="435">
                  <c:v>43556</c:v>
                </c:pt>
                <c:pt idx="436">
                  <c:v>43556</c:v>
                </c:pt>
                <c:pt idx="437">
                  <c:v>43556</c:v>
                </c:pt>
                <c:pt idx="438">
                  <c:v>43556</c:v>
                </c:pt>
                <c:pt idx="439">
                  <c:v>43556</c:v>
                </c:pt>
                <c:pt idx="440">
                  <c:v>43556</c:v>
                </c:pt>
                <c:pt idx="441">
                  <c:v>43557</c:v>
                </c:pt>
                <c:pt idx="442">
                  <c:v>43557</c:v>
                </c:pt>
                <c:pt idx="443">
                  <c:v>43557</c:v>
                </c:pt>
                <c:pt idx="444">
                  <c:v>43557</c:v>
                </c:pt>
                <c:pt idx="445">
                  <c:v>43557</c:v>
                </c:pt>
                <c:pt idx="446">
                  <c:v>43557</c:v>
                </c:pt>
                <c:pt idx="447">
                  <c:v>43557</c:v>
                </c:pt>
                <c:pt idx="448">
                  <c:v>43557</c:v>
                </c:pt>
                <c:pt idx="449">
                  <c:v>43557</c:v>
                </c:pt>
                <c:pt idx="450">
                  <c:v>43558</c:v>
                </c:pt>
                <c:pt idx="451">
                  <c:v>43558</c:v>
                </c:pt>
                <c:pt idx="452">
                  <c:v>43558</c:v>
                </c:pt>
                <c:pt idx="453">
                  <c:v>43558</c:v>
                </c:pt>
                <c:pt idx="454">
                  <c:v>43558</c:v>
                </c:pt>
                <c:pt idx="455">
                  <c:v>43558</c:v>
                </c:pt>
                <c:pt idx="456">
                  <c:v>43558</c:v>
                </c:pt>
                <c:pt idx="457">
                  <c:v>43559</c:v>
                </c:pt>
                <c:pt idx="458">
                  <c:v>43559</c:v>
                </c:pt>
                <c:pt idx="459">
                  <c:v>43559</c:v>
                </c:pt>
                <c:pt idx="460">
                  <c:v>43559</c:v>
                </c:pt>
                <c:pt idx="461">
                  <c:v>43559</c:v>
                </c:pt>
                <c:pt idx="462">
                  <c:v>43559</c:v>
                </c:pt>
                <c:pt idx="463">
                  <c:v>43559</c:v>
                </c:pt>
                <c:pt idx="464">
                  <c:v>43559</c:v>
                </c:pt>
                <c:pt idx="465">
                  <c:v>43559</c:v>
                </c:pt>
                <c:pt idx="466">
                  <c:v>43560</c:v>
                </c:pt>
                <c:pt idx="467">
                  <c:v>43560</c:v>
                </c:pt>
                <c:pt idx="468">
                  <c:v>43560</c:v>
                </c:pt>
                <c:pt idx="469">
                  <c:v>43560</c:v>
                </c:pt>
                <c:pt idx="470">
                  <c:v>43564</c:v>
                </c:pt>
                <c:pt idx="471">
                  <c:v>43564</c:v>
                </c:pt>
                <c:pt idx="472">
                  <c:v>43564</c:v>
                </c:pt>
                <c:pt idx="473">
                  <c:v>43564</c:v>
                </c:pt>
                <c:pt idx="474">
                  <c:v>43564</c:v>
                </c:pt>
                <c:pt idx="475">
                  <c:v>43564</c:v>
                </c:pt>
                <c:pt idx="476">
                  <c:v>43564</c:v>
                </c:pt>
                <c:pt idx="477">
                  <c:v>43564</c:v>
                </c:pt>
                <c:pt idx="478">
                  <c:v>43564</c:v>
                </c:pt>
                <c:pt idx="479">
                  <c:v>43564</c:v>
                </c:pt>
                <c:pt idx="480">
                  <c:v>43564</c:v>
                </c:pt>
                <c:pt idx="481">
                  <c:v>43564</c:v>
                </c:pt>
                <c:pt idx="482">
                  <c:v>43564</c:v>
                </c:pt>
                <c:pt idx="483">
                  <c:v>43564</c:v>
                </c:pt>
                <c:pt idx="484">
                  <c:v>43564</c:v>
                </c:pt>
                <c:pt idx="485">
                  <c:v>43564</c:v>
                </c:pt>
                <c:pt idx="486">
                  <c:v>43564</c:v>
                </c:pt>
                <c:pt idx="487">
                  <c:v>43564</c:v>
                </c:pt>
                <c:pt idx="488">
                  <c:v>43564</c:v>
                </c:pt>
                <c:pt idx="489">
                  <c:v>43564</c:v>
                </c:pt>
                <c:pt idx="490">
                  <c:v>43565</c:v>
                </c:pt>
                <c:pt idx="491">
                  <c:v>43565</c:v>
                </c:pt>
                <c:pt idx="492">
                  <c:v>43566</c:v>
                </c:pt>
                <c:pt idx="493">
                  <c:v>43567</c:v>
                </c:pt>
                <c:pt idx="494">
                  <c:v>43567</c:v>
                </c:pt>
                <c:pt idx="495">
                  <c:v>43567</c:v>
                </c:pt>
                <c:pt idx="496">
                  <c:v>43567</c:v>
                </c:pt>
                <c:pt idx="497">
                  <c:v>43577</c:v>
                </c:pt>
                <c:pt idx="498">
                  <c:v>43577</c:v>
                </c:pt>
                <c:pt idx="499">
                  <c:v>43577</c:v>
                </c:pt>
                <c:pt idx="500">
                  <c:v>43577</c:v>
                </c:pt>
                <c:pt idx="501">
                  <c:v>43577</c:v>
                </c:pt>
                <c:pt idx="502">
                  <c:v>43577</c:v>
                </c:pt>
                <c:pt idx="503">
                  <c:v>43577</c:v>
                </c:pt>
                <c:pt idx="504">
                  <c:v>43577</c:v>
                </c:pt>
                <c:pt idx="505">
                  <c:v>43577</c:v>
                </c:pt>
                <c:pt idx="506">
                  <c:v>43577</c:v>
                </c:pt>
                <c:pt idx="507">
                  <c:v>43577</c:v>
                </c:pt>
                <c:pt idx="508">
                  <c:v>43577</c:v>
                </c:pt>
                <c:pt idx="509">
                  <c:v>43577</c:v>
                </c:pt>
                <c:pt idx="510">
                  <c:v>43577</c:v>
                </c:pt>
                <c:pt idx="511">
                  <c:v>43577</c:v>
                </c:pt>
                <c:pt idx="512">
                  <c:v>43577</c:v>
                </c:pt>
                <c:pt idx="513">
                  <c:v>43577</c:v>
                </c:pt>
                <c:pt idx="514">
                  <c:v>43577</c:v>
                </c:pt>
                <c:pt idx="515">
                  <c:v>43577</c:v>
                </c:pt>
                <c:pt idx="516">
                  <c:v>43577</c:v>
                </c:pt>
                <c:pt idx="517">
                  <c:v>43577</c:v>
                </c:pt>
                <c:pt idx="518">
                  <c:v>43577</c:v>
                </c:pt>
                <c:pt idx="519">
                  <c:v>43577</c:v>
                </c:pt>
                <c:pt idx="520">
                  <c:v>43577</c:v>
                </c:pt>
                <c:pt idx="521">
                  <c:v>43577</c:v>
                </c:pt>
                <c:pt idx="522">
                  <c:v>43577</c:v>
                </c:pt>
                <c:pt idx="523">
                  <c:v>43577</c:v>
                </c:pt>
                <c:pt idx="524">
                  <c:v>43577</c:v>
                </c:pt>
                <c:pt idx="525">
                  <c:v>43578</c:v>
                </c:pt>
                <c:pt idx="526">
                  <c:v>43578</c:v>
                </c:pt>
                <c:pt idx="527">
                  <c:v>43578</c:v>
                </c:pt>
                <c:pt idx="528">
                  <c:v>43578</c:v>
                </c:pt>
                <c:pt idx="529">
                  <c:v>43578</c:v>
                </c:pt>
                <c:pt idx="530">
                  <c:v>43578</c:v>
                </c:pt>
                <c:pt idx="531">
                  <c:v>43578</c:v>
                </c:pt>
                <c:pt idx="532">
                  <c:v>43578</c:v>
                </c:pt>
                <c:pt idx="533">
                  <c:v>43578</c:v>
                </c:pt>
                <c:pt idx="534">
                  <c:v>43578</c:v>
                </c:pt>
                <c:pt idx="535">
                  <c:v>43578</c:v>
                </c:pt>
                <c:pt idx="536">
                  <c:v>43578</c:v>
                </c:pt>
                <c:pt idx="537">
                  <c:v>43578</c:v>
                </c:pt>
                <c:pt idx="538">
                  <c:v>43579</c:v>
                </c:pt>
                <c:pt idx="539">
                  <c:v>43580</c:v>
                </c:pt>
                <c:pt idx="540">
                  <c:v>43580</c:v>
                </c:pt>
                <c:pt idx="541">
                  <c:v>43580</c:v>
                </c:pt>
                <c:pt idx="542">
                  <c:v>43580</c:v>
                </c:pt>
                <c:pt idx="543">
                  <c:v>43581</c:v>
                </c:pt>
                <c:pt idx="544">
                  <c:v>43581</c:v>
                </c:pt>
                <c:pt idx="545">
                  <c:v>43581</c:v>
                </c:pt>
                <c:pt idx="546">
                  <c:v>43581</c:v>
                </c:pt>
                <c:pt idx="547">
                  <c:v>43581</c:v>
                </c:pt>
                <c:pt idx="548">
                  <c:v>43581</c:v>
                </c:pt>
                <c:pt idx="549">
                  <c:v>43584</c:v>
                </c:pt>
                <c:pt idx="550">
                  <c:v>43583</c:v>
                </c:pt>
                <c:pt idx="551">
                  <c:v>43584</c:v>
                </c:pt>
                <c:pt idx="552">
                  <c:v>43584</c:v>
                </c:pt>
                <c:pt idx="553">
                  <c:v>43584</c:v>
                </c:pt>
                <c:pt idx="554">
                  <c:v>43584</c:v>
                </c:pt>
                <c:pt idx="555">
                  <c:v>43584</c:v>
                </c:pt>
                <c:pt idx="556">
                  <c:v>43584</c:v>
                </c:pt>
                <c:pt idx="557">
                  <c:v>43585</c:v>
                </c:pt>
                <c:pt idx="558">
                  <c:v>43585</c:v>
                </c:pt>
                <c:pt idx="559">
                  <c:v>43587</c:v>
                </c:pt>
                <c:pt idx="560">
                  <c:v>43587</c:v>
                </c:pt>
                <c:pt idx="561">
                  <c:v>43587</c:v>
                </c:pt>
                <c:pt idx="562">
                  <c:v>43587</c:v>
                </c:pt>
                <c:pt idx="563">
                  <c:v>43587</c:v>
                </c:pt>
                <c:pt idx="564">
                  <c:v>43588</c:v>
                </c:pt>
                <c:pt idx="565">
                  <c:v>43588</c:v>
                </c:pt>
                <c:pt idx="566">
                  <c:v>43588</c:v>
                </c:pt>
                <c:pt idx="567">
                  <c:v>43588</c:v>
                </c:pt>
                <c:pt idx="568">
                  <c:v>43588</c:v>
                </c:pt>
                <c:pt idx="569">
                  <c:v>43588</c:v>
                </c:pt>
                <c:pt idx="570">
                  <c:v>43591</c:v>
                </c:pt>
                <c:pt idx="571">
                  <c:v>43591</c:v>
                </c:pt>
                <c:pt idx="572">
                  <c:v>43591</c:v>
                </c:pt>
                <c:pt idx="573">
                  <c:v>43591</c:v>
                </c:pt>
                <c:pt idx="574">
                  <c:v>43591</c:v>
                </c:pt>
                <c:pt idx="575">
                  <c:v>43591</c:v>
                </c:pt>
                <c:pt idx="576">
                  <c:v>43591</c:v>
                </c:pt>
                <c:pt idx="577">
                  <c:v>43591</c:v>
                </c:pt>
                <c:pt idx="578">
                  <c:v>43591</c:v>
                </c:pt>
                <c:pt idx="579">
                  <c:v>43592</c:v>
                </c:pt>
                <c:pt idx="580">
                  <c:v>43592</c:v>
                </c:pt>
                <c:pt idx="581">
                  <c:v>43592</c:v>
                </c:pt>
                <c:pt idx="582">
                  <c:v>43593</c:v>
                </c:pt>
                <c:pt idx="583">
                  <c:v>43593</c:v>
                </c:pt>
                <c:pt idx="584">
                  <c:v>43593</c:v>
                </c:pt>
                <c:pt idx="585">
                  <c:v>43594</c:v>
                </c:pt>
                <c:pt idx="586">
                  <c:v>43594</c:v>
                </c:pt>
                <c:pt idx="587">
                  <c:v>43594</c:v>
                </c:pt>
                <c:pt idx="588">
                  <c:v>43594</c:v>
                </c:pt>
                <c:pt idx="589">
                  <c:v>43594</c:v>
                </c:pt>
                <c:pt idx="590">
                  <c:v>43594</c:v>
                </c:pt>
                <c:pt idx="591">
                  <c:v>43594</c:v>
                </c:pt>
                <c:pt idx="592">
                  <c:v>43594</c:v>
                </c:pt>
                <c:pt idx="593">
                  <c:v>43594</c:v>
                </c:pt>
                <c:pt idx="594">
                  <c:v>43594</c:v>
                </c:pt>
                <c:pt idx="595">
                  <c:v>43594</c:v>
                </c:pt>
                <c:pt idx="596">
                  <c:v>43594</c:v>
                </c:pt>
                <c:pt idx="597">
                  <c:v>43594</c:v>
                </c:pt>
                <c:pt idx="598">
                  <c:v>43594</c:v>
                </c:pt>
                <c:pt idx="599">
                  <c:v>43594</c:v>
                </c:pt>
                <c:pt idx="600">
                  <c:v>43594</c:v>
                </c:pt>
                <c:pt idx="601">
                  <c:v>43594</c:v>
                </c:pt>
                <c:pt idx="602">
                  <c:v>43594</c:v>
                </c:pt>
                <c:pt idx="603">
                  <c:v>43594</c:v>
                </c:pt>
                <c:pt idx="604">
                  <c:v>43594</c:v>
                </c:pt>
                <c:pt idx="605">
                  <c:v>43594</c:v>
                </c:pt>
                <c:pt idx="606">
                  <c:v>43594</c:v>
                </c:pt>
                <c:pt idx="607">
                  <c:v>43594</c:v>
                </c:pt>
                <c:pt idx="608">
                  <c:v>43595</c:v>
                </c:pt>
                <c:pt idx="609">
                  <c:v>43595</c:v>
                </c:pt>
                <c:pt idx="610">
                  <c:v>43595</c:v>
                </c:pt>
                <c:pt idx="611">
                  <c:v>43595</c:v>
                </c:pt>
                <c:pt idx="612">
                  <c:v>43595</c:v>
                </c:pt>
                <c:pt idx="613">
                  <c:v>43595</c:v>
                </c:pt>
                <c:pt idx="614">
                  <c:v>43598</c:v>
                </c:pt>
                <c:pt idx="615">
                  <c:v>43598</c:v>
                </c:pt>
                <c:pt idx="616">
                  <c:v>43598</c:v>
                </c:pt>
                <c:pt idx="617">
                  <c:v>43598</c:v>
                </c:pt>
                <c:pt idx="618">
                  <c:v>43598</c:v>
                </c:pt>
                <c:pt idx="619">
                  <c:v>43598</c:v>
                </c:pt>
                <c:pt idx="620">
                  <c:v>43598</c:v>
                </c:pt>
                <c:pt idx="621">
                  <c:v>43598</c:v>
                </c:pt>
                <c:pt idx="622">
                  <c:v>43599</c:v>
                </c:pt>
                <c:pt idx="623">
                  <c:v>0</c:v>
                </c:pt>
                <c:pt idx="624">
                  <c:v>43601</c:v>
                </c:pt>
                <c:pt idx="625">
                  <c:v>43601</c:v>
                </c:pt>
                <c:pt idx="626">
                  <c:v>43601</c:v>
                </c:pt>
                <c:pt idx="627">
                  <c:v>43601</c:v>
                </c:pt>
                <c:pt idx="628">
                  <c:v>43587</c:v>
                </c:pt>
                <c:pt idx="629">
                  <c:v>43605</c:v>
                </c:pt>
                <c:pt idx="630">
                  <c:v>43605</c:v>
                </c:pt>
                <c:pt idx="631">
                  <c:v>43605</c:v>
                </c:pt>
                <c:pt idx="632">
                  <c:v>43605</c:v>
                </c:pt>
                <c:pt idx="633">
                  <c:v>43605</c:v>
                </c:pt>
                <c:pt idx="634">
                  <c:v>43606</c:v>
                </c:pt>
                <c:pt idx="635">
                  <c:v>43606</c:v>
                </c:pt>
                <c:pt idx="636">
                  <c:v>43606</c:v>
                </c:pt>
                <c:pt idx="637">
                  <c:v>43606</c:v>
                </c:pt>
                <c:pt idx="638">
                  <c:v>43607</c:v>
                </c:pt>
                <c:pt idx="639">
                  <c:v>43607</c:v>
                </c:pt>
                <c:pt idx="640">
                  <c:v>43607</c:v>
                </c:pt>
                <c:pt idx="641">
                  <c:v>43607</c:v>
                </c:pt>
                <c:pt idx="642">
                  <c:v>43608</c:v>
                </c:pt>
                <c:pt idx="643">
                  <c:v>43608</c:v>
                </c:pt>
                <c:pt idx="644">
                  <c:v>43608</c:v>
                </c:pt>
                <c:pt idx="645">
                  <c:v>43608</c:v>
                </c:pt>
                <c:pt idx="646">
                  <c:v>43608</c:v>
                </c:pt>
                <c:pt idx="647">
                  <c:v>43612</c:v>
                </c:pt>
                <c:pt idx="648">
                  <c:v>43612</c:v>
                </c:pt>
                <c:pt idx="649">
                  <c:v>43612</c:v>
                </c:pt>
                <c:pt idx="650">
                  <c:v>43612</c:v>
                </c:pt>
                <c:pt idx="651">
                  <c:v>43613</c:v>
                </c:pt>
                <c:pt idx="652">
                  <c:v>43613</c:v>
                </c:pt>
                <c:pt idx="653">
                  <c:v>43613</c:v>
                </c:pt>
                <c:pt idx="654">
                  <c:v>43614</c:v>
                </c:pt>
                <c:pt idx="655">
                  <c:v>43615</c:v>
                </c:pt>
                <c:pt idx="656">
                  <c:v>43615</c:v>
                </c:pt>
                <c:pt idx="657">
                  <c:v>43616</c:v>
                </c:pt>
                <c:pt idx="658">
                  <c:v>43616</c:v>
                </c:pt>
                <c:pt idx="659">
                  <c:v>43619</c:v>
                </c:pt>
                <c:pt idx="660">
                  <c:v>43619</c:v>
                </c:pt>
                <c:pt idx="661">
                  <c:v>43619</c:v>
                </c:pt>
                <c:pt idx="662">
                  <c:v>43619</c:v>
                </c:pt>
                <c:pt idx="663">
                  <c:v>43619</c:v>
                </c:pt>
                <c:pt idx="664">
                  <c:v>43621</c:v>
                </c:pt>
                <c:pt idx="665">
                  <c:v>43622</c:v>
                </c:pt>
                <c:pt idx="666">
                  <c:v>43623</c:v>
                </c:pt>
                <c:pt idx="667">
                  <c:v>43623</c:v>
                </c:pt>
                <c:pt idx="668">
                  <c:v>43623</c:v>
                </c:pt>
                <c:pt idx="669">
                  <c:v>43623</c:v>
                </c:pt>
                <c:pt idx="670">
                  <c:v>43623</c:v>
                </c:pt>
                <c:pt idx="671">
                  <c:v>43623</c:v>
                </c:pt>
                <c:pt idx="672">
                  <c:v>43623</c:v>
                </c:pt>
                <c:pt idx="673">
                  <c:v>43623</c:v>
                </c:pt>
                <c:pt idx="674">
                  <c:v>43623</c:v>
                </c:pt>
                <c:pt idx="675">
                  <c:v>43623</c:v>
                </c:pt>
                <c:pt idx="676">
                  <c:v>43623</c:v>
                </c:pt>
                <c:pt idx="677">
                  <c:v>43623</c:v>
                </c:pt>
                <c:pt idx="678">
                  <c:v>43623</c:v>
                </c:pt>
                <c:pt idx="679">
                  <c:v>43623</c:v>
                </c:pt>
                <c:pt idx="680">
                  <c:v>43623</c:v>
                </c:pt>
                <c:pt idx="681">
                  <c:v>43626</c:v>
                </c:pt>
                <c:pt idx="682">
                  <c:v>43626</c:v>
                </c:pt>
                <c:pt idx="683">
                  <c:v>43626</c:v>
                </c:pt>
                <c:pt idx="684">
                  <c:v>43626</c:v>
                </c:pt>
                <c:pt idx="685">
                  <c:v>43626</c:v>
                </c:pt>
                <c:pt idx="686">
                  <c:v>43626</c:v>
                </c:pt>
                <c:pt idx="687">
                  <c:v>43626</c:v>
                </c:pt>
                <c:pt idx="688">
                  <c:v>43626</c:v>
                </c:pt>
                <c:pt idx="689">
                  <c:v>43627</c:v>
                </c:pt>
                <c:pt idx="690">
                  <c:v>43627</c:v>
                </c:pt>
                <c:pt idx="691">
                  <c:v>43627</c:v>
                </c:pt>
                <c:pt idx="692">
                  <c:v>43627</c:v>
                </c:pt>
                <c:pt idx="693">
                  <c:v>43627</c:v>
                </c:pt>
                <c:pt idx="694">
                  <c:v>43628</c:v>
                </c:pt>
                <c:pt idx="695">
                  <c:v>43628</c:v>
                </c:pt>
                <c:pt idx="696">
                  <c:v>43629</c:v>
                </c:pt>
                <c:pt idx="697">
                  <c:v>43629</c:v>
                </c:pt>
                <c:pt idx="698">
                  <c:v>43629</c:v>
                </c:pt>
                <c:pt idx="699">
                  <c:v>43629</c:v>
                </c:pt>
                <c:pt idx="700">
                  <c:v>43630</c:v>
                </c:pt>
                <c:pt idx="701">
                  <c:v>43630</c:v>
                </c:pt>
                <c:pt idx="702">
                  <c:v>43633</c:v>
                </c:pt>
                <c:pt idx="703">
                  <c:v>43633</c:v>
                </c:pt>
                <c:pt idx="704">
                  <c:v>43633</c:v>
                </c:pt>
                <c:pt idx="705">
                  <c:v>43633</c:v>
                </c:pt>
                <c:pt idx="706">
                  <c:v>43633</c:v>
                </c:pt>
                <c:pt idx="707">
                  <c:v>43633</c:v>
                </c:pt>
                <c:pt idx="708">
                  <c:v>43634</c:v>
                </c:pt>
                <c:pt idx="709">
                  <c:v>43634</c:v>
                </c:pt>
                <c:pt idx="710">
                  <c:v>43634</c:v>
                </c:pt>
                <c:pt idx="711">
                  <c:v>43634</c:v>
                </c:pt>
                <c:pt idx="712">
                  <c:v>43636</c:v>
                </c:pt>
                <c:pt idx="713">
                  <c:v>43636</c:v>
                </c:pt>
                <c:pt idx="714">
                  <c:v>43636</c:v>
                </c:pt>
                <c:pt idx="715">
                  <c:v>43636</c:v>
                </c:pt>
                <c:pt idx="716">
                  <c:v>43636</c:v>
                </c:pt>
                <c:pt idx="717">
                  <c:v>43637</c:v>
                </c:pt>
                <c:pt idx="718">
                  <c:v>43637</c:v>
                </c:pt>
                <c:pt idx="719">
                  <c:v>43637</c:v>
                </c:pt>
                <c:pt idx="720">
                  <c:v>43637</c:v>
                </c:pt>
                <c:pt idx="721">
                  <c:v>43640</c:v>
                </c:pt>
                <c:pt idx="722">
                  <c:v>43640</c:v>
                </c:pt>
                <c:pt idx="723">
                  <c:v>43640</c:v>
                </c:pt>
                <c:pt idx="724">
                  <c:v>43640</c:v>
                </c:pt>
                <c:pt idx="725">
                  <c:v>43641</c:v>
                </c:pt>
                <c:pt idx="726">
                  <c:v>43641</c:v>
                </c:pt>
                <c:pt idx="727">
                  <c:v>43642</c:v>
                </c:pt>
                <c:pt idx="728">
                  <c:v>43642</c:v>
                </c:pt>
                <c:pt idx="729">
                  <c:v>43643</c:v>
                </c:pt>
                <c:pt idx="730">
                  <c:v>43643</c:v>
                </c:pt>
                <c:pt idx="731">
                  <c:v>43643</c:v>
                </c:pt>
                <c:pt idx="732">
                  <c:v>43644</c:v>
                </c:pt>
                <c:pt idx="733">
                  <c:v>43647</c:v>
                </c:pt>
                <c:pt idx="734">
                  <c:v>43648</c:v>
                </c:pt>
                <c:pt idx="735">
                  <c:v>43648</c:v>
                </c:pt>
                <c:pt idx="736">
                  <c:v>43648</c:v>
                </c:pt>
                <c:pt idx="737">
                  <c:v>43649</c:v>
                </c:pt>
                <c:pt idx="738">
                  <c:v>43649</c:v>
                </c:pt>
                <c:pt idx="739">
                  <c:v>43649</c:v>
                </c:pt>
                <c:pt idx="740">
                  <c:v>43649</c:v>
                </c:pt>
                <c:pt idx="741">
                  <c:v>43649</c:v>
                </c:pt>
                <c:pt idx="742">
                  <c:v>43649</c:v>
                </c:pt>
                <c:pt idx="743">
                  <c:v>43650</c:v>
                </c:pt>
                <c:pt idx="744">
                  <c:v>43650</c:v>
                </c:pt>
                <c:pt idx="745">
                  <c:v>43650</c:v>
                </c:pt>
                <c:pt idx="746">
                  <c:v>43650</c:v>
                </c:pt>
                <c:pt idx="747">
                  <c:v>43650</c:v>
                </c:pt>
                <c:pt idx="748">
                  <c:v>43650</c:v>
                </c:pt>
                <c:pt idx="749">
                  <c:v>43650</c:v>
                </c:pt>
                <c:pt idx="750">
                  <c:v>43650</c:v>
                </c:pt>
                <c:pt idx="751">
                  <c:v>42921</c:v>
                </c:pt>
                <c:pt idx="752">
                  <c:v>42921</c:v>
                </c:pt>
                <c:pt idx="753">
                  <c:v>42921</c:v>
                </c:pt>
                <c:pt idx="754">
                  <c:v>42921</c:v>
                </c:pt>
                <c:pt idx="755">
                  <c:v>42924</c:v>
                </c:pt>
                <c:pt idx="756">
                  <c:v>42924</c:v>
                </c:pt>
                <c:pt idx="757">
                  <c:v>43655</c:v>
                </c:pt>
                <c:pt idx="758">
                  <c:v>43655</c:v>
                </c:pt>
                <c:pt idx="759">
                  <c:v>43655</c:v>
                </c:pt>
                <c:pt idx="760">
                  <c:v>43655</c:v>
                </c:pt>
                <c:pt idx="761">
                  <c:v>43656</c:v>
                </c:pt>
                <c:pt idx="762">
                  <c:v>43657</c:v>
                </c:pt>
                <c:pt idx="763">
                  <c:v>43657</c:v>
                </c:pt>
                <c:pt idx="764">
                  <c:v>43658</c:v>
                </c:pt>
                <c:pt idx="765">
                  <c:v>43675</c:v>
                </c:pt>
                <c:pt idx="766">
                  <c:v>43675</c:v>
                </c:pt>
                <c:pt idx="767">
                  <c:v>43675</c:v>
                </c:pt>
                <c:pt idx="768">
                  <c:v>43675</c:v>
                </c:pt>
                <c:pt idx="769">
                  <c:v>43675</c:v>
                </c:pt>
                <c:pt idx="770">
                  <c:v>43675</c:v>
                </c:pt>
                <c:pt idx="771">
                  <c:v>43675</c:v>
                </c:pt>
                <c:pt idx="772">
                  <c:v>43675</c:v>
                </c:pt>
                <c:pt idx="773">
                  <c:v>43675</c:v>
                </c:pt>
                <c:pt idx="774">
                  <c:v>43675</c:v>
                </c:pt>
                <c:pt idx="775">
                  <c:v>43675</c:v>
                </c:pt>
                <c:pt idx="776">
                  <c:v>43675</c:v>
                </c:pt>
                <c:pt idx="777">
                  <c:v>43675</c:v>
                </c:pt>
                <c:pt idx="778">
                  <c:v>43675</c:v>
                </c:pt>
                <c:pt idx="779">
                  <c:v>43675</c:v>
                </c:pt>
                <c:pt idx="780">
                  <c:v>43675</c:v>
                </c:pt>
                <c:pt idx="781">
                  <c:v>43675</c:v>
                </c:pt>
                <c:pt idx="782">
                  <c:v>43675</c:v>
                </c:pt>
                <c:pt idx="783">
                  <c:v>43675</c:v>
                </c:pt>
                <c:pt idx="784">
                  <c:v>43675</c:v>
                </c:pt>
                <c:pt idx="785">
                  <c:v>43675</c:v>
                </c:pt>
                <c:pt idx="786">
                  <c:v>43675</c:v>
                </c:pt>
                <c:pt idx="787">
                  <c:v>43675</c:v>
                </c:pt>
                <c:pt idx="788">
                  <c:v>43675</c:v>
                </c:pt>
                <c:pt idx="789">
                  <c:v>43675</c:v>
                </c:pt>
                <c:pt idx="790">
                  <c:v>43675</c:v>
                </c:pt>
                <c:pt idx="791">
                  <c:v>43675</c:v>
                </c:pt>
                <c:pt idx="792">
                  <c:v>43675</c:v>
                </c:pt>
                <c:pt idx="793">
                  <c:v>43675</c:v>
                </c:pt>
                <c:pt idx="794">
                  <c:v>43675</c:v>
                </c:pt>
                <c:pt idx="795">
                  <c:v>43675</c:v>
                </c:pt>
                <c:pt idx="796">
                  <c:v>43675</c:v>
                </c:pt>
                <c:pt idx="797">
                  <c:v>43675</c:v>
                </c:pt>
                <c:pt idx="798">
                  <c:v>43675</c:v>
                </c:pt>
                <c:pt idx="799">
                  <c:v>43675</c:v>
                </c:pt>
                <c:pt idx="800">
                  <c:v>43675</c:v>
                </c:pt>
                <c:pt idx="801">
                  <c:v>43675</c:v>
                </c:pt>
                <c:pt idx="802">
                  <c:v>43675</c:v>
                </c:pt>
                <c:pt idx="803">
                  <c:v>43675</c:v>
                </c:pt>
                <c:pt idx="804">
                  <c:v>43675</c:v>
                </c:pt>
                <c:pt idx="805">
                  <c:v>43675</c:v>
                </c:pt>
                <c:pt idx="806">
                  <c:v>43675</c:v>
                </c:pt>
                <c:pt idx="807">
                  <c:v>43676</c:v>
                </c:pt>
                <c:pt idx="808">
                  <c:v>43676</c:v>
                </c:pt>
                <c:pt idx="809">
                  <c:v>43677</c:v>
                </c:pt>
                <c:pt idx="810">
                  <c:v>43677</c:v>
                </c:pt>
                <c:pt idx="811">
                  <c:v>43677</c:v>
                </c:pt>
                <c:pt idx="812">
                  <c:v>43678</c:v>
                </c:pt>
                <c:pt idx="813">
                  <c:v>43678</c:v>
                </c:pt>
                <c:pt idx="814">
                  <c:v>43678</c:v>
                </c:pt>
                <c:pt idx="815">
                  <c:v>43679</c:v>
                </c:pt>
                <c:pt idx="816">
                  <c:v>43679</c:v>
                </c:pt>
                <c:pt idx="817">
                  <c:v>43682</c:v>
                </c:pt>
                <c:pt idx="818">
                  <c:v>43682</c:v>
                </c:pt>
                <c:pt idx="819">
                  <c:v>43682</c:v>
                </c:pt>
                <c:pt idx="820">
                  <c:v>43682</c:v>
                </c:pt>
                <c:pt idx="821">
                  <c:v>43683</c:v>
                </c:pt>
                <c:pt idx="822">
                  <c:v>43683</c:v>
                </c:pt>
                <c:pt idx="823">
                  <c:v>43683</c:v>
                </c:pt>
                <c:pt idx="824">
                  <c:v>43683</c:v>
                </c:pt>
                <c:pt idx="825">
                  <c:v>43684</c:v>
                </c:pt>
                <c:pt idx="826">
                  <c:v>43684</c:v>
                </c:pt>
                <c:pt idx="827">
                  <c:v>43684</c:v>
                </c:pt>
                <c:pt idx="828">
                  <c:v>43686</c:v>
                </c:pt>
                <c:pt idx="829">
                  <c:v>43686</c:v>
                </c:pt>
                <c:pt idx="830">
                  <c:v>43686</c:v>
                </c:pt>
                <c:pt idx="831">
                  <c:v>43686</c:v>
                </c:pt>
                <c:pt idx="832">
                  <c:v>43686</c:v>
                </c:pt>
                <c:pt idx="833">
                  <c:v>43686</c:v>
                </c:pt>
                <c:pt idx="834">
                  <c:v>43689</c:v>
                </c:pt>
                <c:pt idx="835">
                  <c:v>43689</c:v>
                </c:pt>
                <c:pt idx="836">
                  <c:v>43689</c:v>
                </c:pt>
                <c:pt idx="837">
                  <c:v>43689</c:v>
                </c:pt>
                <c:pt idx="838">
                  <c:v>43689</c:v>
                </c:pt>
                <c:pt idx="839">
                  <c:v>43689</c:v>
                </c:pt>
                <c:pt idx="840">
                  <c:v>43689</c:v>
                </c:pt>
                <c:pt idx="841">
                  <c:v>43689</c:v>
                </c:pt>
                <c:pt idx="842">
                  <c:v>43689</c:v>
                </c:pt>
                <c:pt idx="843">
                  <c:v>43689</c:v>
                </c:pt>
                <c:pt idx="844">
                  <c:v>43689</c:v>
                </c:pt>
                <c:pt idx="845">
                  <c:v>43689</c:v>
                </c:pt>
                <c:pt idx="846">
                  <c:v>43689</c:v>
                </c:pt>
                <c:pt idx="847">
                  <c:v>43690</c:v>
                </c:pt>
                <c:pt idx="848">
                  <c:v>43690</c:v>
                </c:pt>
                <c:pt idx="849">
                  <c:v>43691</c:v>
                </c:pt>
                <c:pt idx="850">
                  <c:v>43691</c:v>
                </c:pt>
                <c:pt idx="851">
                  <c:v>43691</c:v>
                </c:pt>
                <c:pt idx="852">
                  <c:v>43693</c:v>
                </c:pt>
                <c:pt idx="853" formatCode="m/d/yyyy">
                  <c:v>43696</c:v>
                </c:pt>
                <c:pt idx="854">
                  <c:v>43697</c:v>
                </c:pt>
                <c:pt idx="855">
                  <c:v>43697</c:v>
                </c:pt>
                <c:pt idx="856">
                  <c:v>43697</c:v>
                </c:pt>
                <c:pt idx="857">
                  <c:v>43698</c:v>
                </c:pt>
                <c:pt idx="858">
                  <c:v>43698</c:v>
                </c:pt>
                <c:pt idx="859">
                  <c:v>43698</c:v>
                </c:pt>
                <c:pt idx="860">
                  <c:v>43698</c:v>
                </c:pt>
                <c:pt idx="861">
                  <c:v>43698</c:v>
                </c:pt>
                <c:pt idx="862">
                  <c:v>43698</c:v>
                </c:pt>
                <c:pt idx="863">
                  <c:v>43699</c:v>
                </c:pt>
                <c:pt idx="864">
                  <c:v>43699</c:v>
                </c:pt>
                <c:pt idx="865">
                  <c:v>43700</c:v>
                </c:pt>
                <c:pt idx="866">
                  <c:v>43700</c:v>
                </c:pt>
                <c:pt idx="867">
                  <c:v>43700</c:v>
                </c:pt>
                <c:pt idx="868">
                  <c:v>43700</c:v>
                </c:pt>
                <c:pt idx="869">
                  <c:v>43700</c:v>
                </c:pt>
                <c:pt idx="870">
                  <c:v>43703</c:v>
                </c:pt>
                <c:pt idx="871">
                  <c:v>43703</c:v>
                </c:pt>
                <c:pt idx="872">
                  <c:v>43703</c:v>
                </c:pt>
                <c:pt idx="873">
                  <c:v>43703</c:v>
                </c:pt>
                <c:pt idx="874">
                  <c:v>43703</c:v>
                </c:pt>
                <c:pt idx="875">
                  <c:v>43703</c:v>
                </c:pt>
                <c:pt idx="876">
                  <c:v>43704</c:v>
                </c:pt>
                <c:pt idx="877">
                  <c:v>43704</c:v>
                </c:pt>
                <c:pt idx="878">
                  <c:v>43704</c:v>
                </c:pt>
                <c:pt idx="879">
                  <c:v>43704</c:v>
                </c:pt>
                <c:pt idx="880">
                  <c:v>43704</c:v>
                </c:pt>
                <c:pt idx="881">
                  <c:v>43704</c:v>
                </c:pt>
                <c:pt idx="882">
                  <c:v>43705</c:v>
                </c:pt>
                <c:pt idx="883">
                  <c:v>43705</c:v>
                </c:pt>
                <c:pt idx="884">
                  <c:v>43706</c:v>
                </c:pt>
                <c:pt idx="885">
                  <c:v>43706</c:v>
                </c:pt>
                <c:pt idx="886">
                  <c:v>43706</c:v>
                </c:pt>
                <c:pt idx="887">
                  <c:v>43707</c:v>
                </c:pt>
                <c:pt idx="888">
                  <c:v>43707</c:v>
                </c:pt>
                <c:pt idx="889">
                  <c:v>43707</c:v>
                </c:pt>
                <c:pt idx="890">
                  <c:v>43707</c:v>
                </c:pt>
                <c:pt idx="891">
                  <c:v>43710</c:v>
                </c:pt>
                <c:pt idx="892">
                  <c:v>43710</c:v>
                </c:pt>
                <c:pt idx="893">
                  <c:v>43710</c:v>
                </c:pt>
                <c:pt idx="894">
                  <c:v>43710</c:v>
                </c:pt>
                <c:pt idx="895">
                  <c:v>43711</c:v>
                </c:pt>
                <c:pt idx="896">
                  <c:v>43711</c:v>
                </c:pt>
                <c:pt idx="897">
                  <c:v>43712</c:v>
                </c:pt>
                <c:pt idx="898">
                  <c:v>43712</c:v>
                </c:pt>
                <c:pt idx="899">
                  <c:v>43712</c:v>
                </c:pt>
                <c:pt idx="900">
                  <c:v>43713</c:v>
                </c:pt>
                <c:pt idx="901">
                  <c:v>43713</c:v>
                </c:pt>
                <c:pt idx="902">
                  <c:v>43713</c:v>
                </c:pt>
                <c:pt idx="903">
                  <c:v>43713</c:v>
                </c:pt>
                <c:pt idx="904">
                  <c:v>43713</c:v>
                </c:pt>
                <c:pt idx="905">
                  <c:v>43713</c:v>
                </c:pt>
                <c:pt idx="906">
                  <c:v>43713</c:v>
                </c:pt>
                <c:pt idx="907">
                  <c:v>43713</c:v>
                </c:pt>
                <c:pt idx="908">
                  <c:v>43714</c:v>
                </c:pt>
                <c:pt idx="909">
                  <c:v>43714</c:v>
                </c:pt>
                <c:pt idx="910">
                  <c:v>43714</c:v>
                </c:pt>
                <c:pt idx="911">
                  <c:v>43714</c:v>
                </c:pt>
                <c:pt idx="912">
                  <c:v>43714</c:v>
                </c:pt>
                <c:pt idx="913">
                  <c:v>43714</c:v>
                </c:pt>
                <c:pt idx="914">
                  <c:v>43714</c:v>
                </c:pt>
                <c:pt idx="915">
                  <c:v>43714</c:v>
                </c:pt>
                <c:pt idx="916">
                  <c:v>43714</c:v>
                </c:pt>
                <c:pt idx="917">
                  <c:v>43714</c:v>
                </c:pt>
                <c:pt idx="918">
                  <c:v>43714</c:v>
                </c:pt>
                <c:pt idx="919">
                  <c:v>43714</c:v>
                </c:pt>
                <c:pt idx="920">
                  <c:v>43714</c:v>
                </c:pt>
                <c:pt idx="921">
                  <c:v>43714</c:v>
                </c:pt>
                <c:pt idx="922">
                  <c:v>43714</c:v>
                </c:pt>
                <c:pt idx="923">
                  <c:v>43714</c:v>
                </c:pt>
                <c:pt idx="924">
                  <c:v>43714</c:v>
                </c:pt>
                <c:pt idx="925">
                  <c:v>43714</c:v>
                </c:pt>
                <c:pt idx="926">
                  <c:v>43714</c:v>
                </c:pt>
                <c:pt idx="927">
                  <c:v>43714</c:v>
                </c:pt>
                <c:pt idx="928">
                  <c:v>43717</c:v>
                </c:pt>
                <c:pt idx="929">
                  <c:v>43717</c:v>
                </c:pt>
                <c:pt idx="930">
                  <c:v>43717</c:v>
                </c:pt>
                <c:pt idx="931">
                  <c:v>43717</c:v>
                </c:pt>
                <c:pt idx="932">
                  <c:v>43718</c:v>
                </c:pt>
                <c:pt idx="933">
                  <c:v>43718</c:v>
                </c:pt>
                <c:pt idx="934">
                  <c:v>43718</c:v>
                </c:pt>
                <c:pt idx="935">
                  <c:v>43718</c:v>
                </c:pt>
                <c:pt idx="936">
                  <c:v>43718</c:v>
                </c:pt>
                <c:pt idx="937">
                  <c:v>43718</c:v>
                </c:pt>
                <c:pt idx="938">
                  <c:v>43718</c:v>
                </c:pt>
                <c:pt idx="939">
                  <c:v>43718</c:v>
                </c:pt>
                <c:pt idx="940">
                  <c:v>43718</c:v>
                </c:pt>
                <c:pt idx="941">
                  <c:v>43718</c:v>
                </c:pt>
                <c:pt idx="942">
                  <c:v>43718</c:v>
                </c:pt>
                <c:pt idx="943">
                  <c:v>43718</c:v>
                </c:pt>
                <c:pt idx="944">
                  <c:v>43718</c:v>
                </c:pt>
                <c:pt idx="945">
                  <c:v>43718</c:v>
                </c:pt>
                <c:pt idx="946">
                  <c:v>43719</c:v>
                </c:pt>
                <c:pt idx="947">
                  <c:v>43719</c:v>
                </c:pt>
                <c:pt idx="948">
                  <c:v>43719</c:v>
                </c:pt>
                <c:pt idx="949">
                  <c:v>43720</c:v>
                </c:pt>
                <c:pt idx="950">
                  <c:v>43720</c:v>
                </c:pt>
                <c:pt idx="951">
                  <c:v>43720</c:v>
                </c:pt>
                <c:pt idx="952">
                  <c:v>43721</c:v>
                </c:pt>
                <c:pt idx="953">
                  <c:v>43721</c:v>
                </c:pt>
                <c:pt idx="954">
                  <c:v>43721</c:v>
                </c:pt>
                <c:pt idx="955">
                  <c:v>43721</c:v>
                </c:pt>
                <c:pt idx="956">
                  <c:v>43725</c:v>
                </c:pt>
                <c:pt idx="957">
                  <c:v>43725</c:v>
                </c:pt>
                <c:pt idx="958">
                  <c:v>43725</c:v>
                </c:pt>
                <c:pt idx="959">
                  <c:v>43725</c:v>
                </c:pt>
                <c:pt idx="960">
                  <c:v>43725</c:v>
                </c:pt>
                <c:pt idx="961">
                  <c:v>43725</c:v>
                </c:pt>
                <c:pt idx="962">
                  <c:v>43726</c:v>
                </c:pt>
                <c:pt idx="963">
                  <c:v>43727</c:v>
                </c:pt>
                <c:pt idx="964">
                  <c:v>43727</c:v>
                </c:pt>
                <c:pt idx="965">
                  <c:v>43727</c:v>
                </c:pt>
                <c:pt idx="966">
                  <c:v>43728</c:v>
                </c:pt>
                <c:pt idx="967">
                  <c:v>43728</c:v>
                </c:pt>
                <c:pt idx="968">
                  <c:v>43731</c:v>
                </c:pt>
                <c:pt idx="969">
                  <c:v>43731</c:v>
                </c:pt>
                <c:pt idx="970">
                  <c:v>43731</c:v>
                </c:pt>
                <c:pt idx="971">
                  <c:v>43731</c:v>
                </c:pt>
                <c:pt idx="972">
                  <c:v>43731</c:v>
                </c:pt>
                <c:pt idx="973">
                  <c:v>43731</c:v>
                </c:pt>
                <c:pt idx="974">
                  <c:v>43731</c:v>
                </c:pt>
                <c:pt idx="975">
                  <c:v>43731</c:v>
                </c:pt>
                <c:pt idx="976">
                  <c:v>43732</c:v>
                </c:pt>
                <c:pt idx="977">
                  <c:v>43732</c:v>
                </c:pt>
                <c:pt idx="978">
                  <c:v>43732</c:v>
                </c:pt>
                <c:pt idx="979">
                  <c:v>43732</c:v>
                </c:pt>
                <c:pt idx="980">
                  <c:v>43733</c:v>
                </c:pt>
                <c:pt idx="981">
                  <c:v>43733</c:v>
                </c:pt>
                <c:pt idx="982">
                  <c:v>43733</c:v>
                </c:pt>
                <c:pt idx="983">
                  <c:v>43734</c:v>
                </c:pt>
                <c:pt idx="984">
                  <c:v>43734</c:v>
                </c:pt>
                <c:pt idx="985">
                  <c:v>43734</c:v>
                </c:pt>
                <c:pt idx="986">
                  <c:v>43734</c:v>
                </c:pt>
                <c:pt idx="987">
                  <c:v>43734</c:v>
                </c:pt>
                <c:pt idx="988">
                  <c:v>43734</c:v>
                </c:pt>
                <c:pt idx="989">
                  <c:v>43734</c:v>
                </c:pt>
                <c:pt idx="990">
                  <c:v>43734</c:v>
                </c:pt>
                <c:pt idx="991">
                  <c:v>43734</c:v>
                </c:pt>
                <c:pt idx="992">
                  <c:v>43734</c:v>
                </c:pt>
                <c:pt idx="993">
                  <c:v>43734</c:v>
                </c:pt>
                <c:pt idx="994">
                  <c:v>43734</c:v>
                </c:pt>
                <c:pt idx="995">
                  <c:v>43734</c:v>
                </c:pt>
                <c:pt idx="996">
                  <c:v>43734</c:v>
                </c:pt>
                <c:pt idx="997">
                  <c:v>43734</c:v>
                </c:pt>
                <c:pt idx="998">
                  <c:v>43734</c:v>
                </c:pt>
                <c:pt idx="999">
                  <c:v>43734</c:v>
                </c:pt>
                <c:pt idx="1000">
                  <c:v>43734</c:v>
                </c:pt>
                <c:pt idx="1001">
                  <c:v>43734</c:v>
                </c:pt>
                <c:pt idx="1002">
                  <c:v>43735</c:v>
                </c:pt>
                <c:pt idx="1003">
                  <c:v>43735</c:v>
                </c:pt>
                <c:pt idx="1004">
                  <c:v>43735</c:v>
                </c:pt>
                <c:pt idx="1005">
                  <c:v>43735</c:v>
                </c:pt>
                <c:pt idx="1006">
                  <c:v>43738</c:v>
                </c:pt>
                <c:pt idx="1007">
                  <c:v>43738</c:v>
                </c:pt>
                <c:pt idx="1008">
                  <c:v>43738</c:v>
                </c:pt>
                <c:pt idx="1009">
                  <c:v>43738</c:v>
                </c:pt>
                <c:pt idx="1010">
                  <c:v>43738</c:v>
                </c:pt>
                <c:pt idx="1011">
                  <c:v>43738</c:v>
                </c:pt>
                <c:pt idx="1012">
                  <c:v>43738</c:v>
                </c:pt>
                <c:pt idx="1013">
                  <c:v>43738</c:v>
                </c:pt>
                <c:pt idx="1014">
                  <c:v>43739</c:v>
                </c:pt>
                <c:pt idx="1015">
                  <c:v>43739</c:v>
                </c:pt>
                <c:pt idx="1016">
                  <c:v>43739</c:v>
                </c:pt>
                <c:pt idx="1017">
                  <c:v>43739</c:v>
                </c:pt>
                <c:pt idx="1018">
                  <c:v>43739</c:v>
                </c:pt>
                <c:pt idx="1019">
                  <c:v>43739</c:v>
                </c:pt>
                <c:pt idx="1020">
                  <c:v>43739</c:v>
                </c:pt>
                <c:pt idx="1021">
                  <c:v>43740</c:v>
                </c:pt>
                <c:pt idx="1022">
                  <c:v>43740</c:v>
                </c:pt>
                <c:pt idx="1023">
                  <c:v>43740</c:v>
                </c:pt>
                <c:pt idx="1024">
                  <c:v>43740</c:v>
                </c:pt>
                <c:pt idx="1025">
                  <c:v>43740</c:v>
                </c:pt>
                <c:pt idx="1026">
                  <c:v>43740</c:v>
                </c:pt>
                <c:pt idx="1027">
                  <c:v>43740</c:v>
                </c:pt>
                <c:pt idx="1028">
                  <c:v>43740</c:v>
                </c:pt>
                <c:pt idx="1029">
                  <c:v>43740</c:v>
                </c:pt>
                <c:pt idx="1030">
                  <c:v>43741</c:v>
                </c:pt>
                <c:pt idx="1031">
                  <c:v>43741</c:v>
                </c:pt>
                <c:pt idx="1032">
                  <c:v>43741</c:v>
                </c:pt>
                <c:pt idx="1033">
                  <c:v>43741</c:v>
                </c:pt>
                <c:pt idx="1034">
                  <c:v>43741</c:v>
                </c:pt>
                <c:pt idx="1035">
                  <c:v>43742</c:v>
                </c:pt>
                <c:pt idx="1036">
                  <c:v>43742</c:v>
                </c:pt>
                <c:pt idx="1037">
                  <c:v>43742</c:v>
                </c:pt>
                <c:pt idx="1038">
                  <c:v>43742</c:v>
                </c:pt>
                <c:pt idx="1039">
                  <c:v>43742</c:v>
                </c:pt>
                <c:pt idx="1040">
                  <c:v>43742</c:v>
                </c:pt>
                <c:pt idx="1041">
                  <c:v>43742</c:v>
                </c:pt>
                <c:pt idx="1042">
                  <c:v>43742</c:v>
                </c:pt>
                <c:pt idx="1043">
                  <c:v>43742</c:v>
                </c:pt>
                <c:pt idx="1044">
                  <c:v>43745</c:v>
                </c:pt>
                <c:pt idx="1045">
                  <c:v>43745</c:v>
                </c:pt>
                <c:pt idx="1046">
                  <c:v>43745</c:v>
                </c:pt>
                <c:pt idx="1047">
                  <c:v>43745</c:v>
                </c:pt>
                <c:pt idx="1048">
                  <c:v>43745</c:v>
                </c:pt>
                <c:pt idx="1049">
                  <c:v>43745</c:v>
                </c:pt>
                <c:pt idx="1050">
                  <c:v>43745</c:v>
                </c:pt>
                <c:pt idx="1051">
                  <c:v>43745</c:v>
                </c:pt>
                <c:pt idx="1052">
                  <c:v>43745</c:v>
                </c:pt>
                <c:pt idx="1053">
                  <c:v>43745</c:v>
                </c:pt>
                <c:pt idx="1054">
                  <c:v>43745</c:v>
                </c:pt>
                <c:pt idx="1055">
                  <c:v>43745</c:v>
                </c:pt>
                <c:pt idx="1056">
                  <c:v>43745</c:v>
                </c:pt>
                <c:pt idx="1057">
                  <c:v>43745</c:v>
                </c:pt>
                <c:pt idx="1058">
                  <c:v>43745</c:v>
                </c:pt>
                <c:pt idx="1059">
                  <c:v>43745</c:v>
                </c:pt>
                <c:pt idx="1060">
                  <c:v>43745</c:v>
                </c:pt>
                <c:pt idx="1061">
                  <c:v>43746</c:v>
                </c:pt>
                <c:pt idx="1062">
                  <c:v>43746</c:v>
                </c:pt>
                <c:pt idx="1063">
                  <c:v>43746</c:v>
                </c:pt>
                <c:pt idx="1064">
                  <c:v>43746</c:v>
                </c:pt>
                <c:pt idx="1065">
                  <c:v>43747</c:v>
                </c:pt>
                <c:pt idx="1066">
                  <c:v>43747</c:v>
                </c:pt>
                <c:pt idx="1067">
                  <c:v>43748</c:v>
                </c:pt>
                <c:pt idx="1068">
                  <c:v>43748</c:v>
                </c:pt>
                <c:pt idx="1069">
                  <c:v>43748</c:v>
                </c:pt>
                <c:pt idx="1070">
                  <c:v>43748</c:v>
                </c:pt>
                <c:pt idx="1071">
                  <c:v>43748</c:v>
                </c:pt>
                <c:pt idx="1072">
                  <c:v>43748</c:v>
                </c:pt>
                <c:pt idx="1073">
                  <c:v>43748</c:v>
                </c:pt>
                <c:pt idx="1074">
                  <c:v>43748</c:v>
                </c:pt>
                <c:pt idx="1075">
                  <c:v>43749</c:v>
                </c:pt>
                <c:pt idx="1076">
                  <c:v>43752</c:v>
                </c:pt>
                <c:pt idx="1077">
                  <c:v>43752</c:v>
                </c:pt>
                <c:pt idx="1078">
                  <c:v>43752</c:v>
                </c:pt>
                <c:pt idx="1079">
                  <c:v>43752</c:v>
                </c:pt>
                <c:pt idx="1080">
                  <c:v>43752</c:v>
                </c:pt>
                <c:pt idx="1081">
                  <c:v>43752</c:v>
                </c:pt>
                <c:pt idx="1082">
                  <c:v>43752</c:v>
                </c:pt>
                <c:pt idx="1083">
                  <c:v>43752</c:v>
                </c:pt>
                <c:pt idx="1084">
                  <c:v>43752</c:v>
                </c:pt>
                <c:pt idx="1085">
                  <c:v>43752</c:v>
                </c:pt>
                <c:pt idx="1086">
                  <c:v>43752</c:v>
                </c:pt>
                <c:pt idx="1087">
                  <c:v>43752</c:v>
                </c:pt>
                <c:pt idx="1088">
                  <c:v>43753</c:v>
                </c:pt>
                <c:pt idx="1089">
                  <c:v>43753</c:v>
                </c:pt>
                <c:pt idx="1090">
                  <c:v>43755</c:v>
                </c:pt>
                <c:pt idx="1091">
                  <c:v>43755</c:v>
                </c:pt>
                <c:pt idx="1092">
                  <c:v>43759</c:v>
                </c:pt>
                <c:pt idx="1093">
                  <c:v>43759</c:v>
                </c:pt>
                <c:pt idx="1094">
                  <c:v>43759</c:v>
                </c:pt>
                <c:pt idx="1095">
                  <c:v>43759</c:v>
                </c:pt>
                <c:pt idx="1096">
                  <c:v>43761</c:v>
                </c:pt>
                <c:pt idx="1097">
                  <c:v>43762</c:v>
                </c:pt>
                <c:pt idx="1098">
                  <c:v>43762</c:v>
                </c:pt>
                <c:pt idx="1099">
                  <c:v>43762</c:v>
                </c:pt>
              </c:numCache>
            </c:numRef>
          </c:val>
          <c:extLst>
            <c:ext xmlns:c16="http://schemas.microsoft.com/office/drawing/2014/chart" uri="{C3380CC4-5D6E-409C-BE32-E72D297353CC}">
              <c16:uniqueId val="{00000004-7958-4B91-9203-26E54D51DCEF}"/>
            </c:ext>
          </c:extLst>
        </c:ser>
        <c:ser>
          <c:idx val="5"/>
          <c:order val="5"/>
          <c:tx>
            <c:strRef>
              <c:f>Listado2019!#REF!</c:f>
              <c:strCache>
                <c:ptCount val="1"/>
                <c:pt idx="0">
                  <c:v>#REF!</c:v>
                </c:pt>
              </c:strCache>
            </c:strRef>
          </c:tx>
          <c:spPr>
            <a:solidFill>
              <a:schemeClr val="accent6"/>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5-7958-4B91-9203-26E54D51DCEF}"/>
            </c:ext>
          </c:extLst>
        </c:ser>
        <c:ser>
          <c:idx val="6"/>
          <c:order val="6"/>
          <c:tx>
            <c:strRef>
              <c:f>Listado2019!$E$1:$E$4</c:f>
              <c:strCache>
                <c:ptCount val="4"/>
              </c:strCache>
            </c:strRef>
          </c:tx>
          <c:spPr>
            <a:solidFill>
              <a:schemeClr val="accent1">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Listado2019!$E$5:$E$1104</c:f>
              <c:numCache>
                <c:formatCode>dd/mm/yyyy;@</c:formatCode>
                <c:ptCount val="1100"/>
                <c:pt idx="0" formatCode="General">
                  <c:v>0</c:v>
                </c:pt>
                <c:pt idx="1">
                  <c:v>43500</c:v>
                </c:pt>
                <c:pt idx="2">
                  <c:v>43500</c:v>
                </c:pt>
                <c:pt idx="3">
                  <c:v>43500</c:v>
                </c:pt>
                <c:pt idx="4">
                  <c:v>43500</c:v>
                </c:pt>
                <c:pt idx="5">
                  <c:v>43500</c:v>
                </c:pt>
                <c:pt idx="6">
                  <c:v>43500</c:v>
                </c:pt>
                <c:pt idx="7">
                  <c:v>43500</c:v>
                </c:pt>
                <c:pt idx="8">
                  <c:v>43500</c:v>
                </c:pt>
                <c:pt idx="9">
                  <c:v>43500</c:v>
                </c:pt>
                <c:pt idx="10">
                  <c:v>43500</c:v>
                </c:pt>
                <c:pt idx="11">
                  <c:v>43500</c:v>
                </c:pt>
                <c:pt idx="12">
                  <c:v>43803</c:v>
                </c:pt>
                <c:pt idx="13">
                  <c:v>43500</c:v>
                </c:pt>
                <c:pt idx="14">
                  <c:v>43500</c:v>
                </c:pt>
                <c:pt idx="15">
                  <c:v>43500</c:v>
                </c:pt>
                <c:pt idx="16">
                  <c:v>43500</c:v>
                </c:pt>
                <c:pt idx="17">
                  <c:v>43500</c:v>
                </c:pt>
                <c:pt idx="18">
                  <c:v>43502</c:v>
                </c:pt>
                <c:pt idx="19">
                  <c:v>43502</c:v>
                </c:pt>
                <c:pt idx="20">
                  <c:v>43502</c:v>
                </c:pt>
                <c:pt idx="21">
                  <c:v>43502</c:v>
                </c:pt>
                <c:pt idx="22">
                  <c:v>43502</c:v>
                </c:pt>
                <c:pt idx="23">
                  <c:v>43502</c:v>
                </c:pt>
                <c:pt idx="24">
                  <c:v>43502</c:v>
                </c:pt>
                <c:pt idx="25">
                  <c:v>43503</c:v>
                </c:pt>
                <c:pt idx="26">
                  <c:v>43502</c:v>
                </c:pt>
                <c:pt idx="27">
                  <c:v>43502</c:v>
                </c:pt>
                <c:pt idx="28">
                  <c:v>43502</c:v>
                </c:pt>
                <c:pt idx="29">
                  <c:v>43502</c:v>
                </c:pt>
                <c:pt idx="30">
                  <c:v>43507</c:v>
                </c:pt>
                <c:pt idx="31">
                  <c:v>43508</c:v>
                </c:pt>
                <c:pt idx="32">
                  <c:v>43509</c:v>
                </c:pt>
                <c:pt idx="33">
                  <c:v>43514</c:v>
                </c:pt>
                <c:pt idx="34">
                  <c:v>43514</c:v>
                </c:pt>
                <c:pt idx="35">
                  <c:v>43514</c:v>
                </c:pt>
                <c:pt idx="36">
                  <c:v>43511</c:v>
                </c:pt>
                <c:pt idx="37">
                  <c:v>43514</c:v>
                </c:pt>
                <c:pt idx="38">
                  <c:v>43515</c:v>
                </c:pt>
                <c:pt idx="39">
                  <c:v>43515</c:v>
                </c:pt>
                <c:pt idx="40">
                  <c:v>43516</c:v>
                </c:pt>
                <c:pt idx="41">
                  <c:v>43516</c:v>
                </c:pt>
                <c:pt idx="42">
                  <c:v>43516</c:v>
                </c:pt>
                <c:pt idx="43">
                  <c:v>43516</c:v>
                </c:pt>
                <c:pt idx="44">
                  <c:v>43515</c:v>
                </c:pt>
                <c:pt idx="45">
                  <c:v>43517</c:v>
                </c:pt>
                <c:pt idx="46">
                  <c:v>43516</c:v>
                </c:pt>
                <c:pt idx="47">
                  <c:v>43516</c:v>
                </c:pt>
                <c:pt idx="48">
                  <c:v>43518</c:v>
                </c:pt>
                <c:pt idx="49">
                  <c:v>43518</c:v>
                </c:pt>
                <c:pt idx="50">
                  <c:v>43518</c:v>
                </c:pt>
                <c:pt idx="51">
                  <c:v>43518</c:v>
                </c:pt>
                <c:pt idx="52">
                  <c:v>43518</c:v>
                </c:pt>
                <c:pt idx="53">
                  <c:v>43518</c:v>
                </c:pt>
                <c:pt idx="54">
                  <c:v>43518</c:v>
                </c:pt>
                <c:pt idx="55">
                  <c:v>43521</c:v>
                </c:pt>
                <c:pt idx="56">
                  <c:v>43521</c:v>
                </c:pt>
                <c:pt idx="57">
                  <c:v>43522</c:v>
                </c:pt>
                <c:pt idx="58">
                  <c:v>43522</c:v>
                </c:pt>
                <c:pt idx="59">
                  <c:v>43523</c:v>
                </c:pt>
                <c:pt idx="60">
                  <c:v>43524</c:v>
                </c:pt>
                <c:pt idx="61">
                  <c:v>43524</c:v>
                </c:pt>
                <c:pt idx="62">
                  <c:v>43524</c:v>
                </c:pt>
                <c:pt idx="63">
                  <c:v>43525</c:v>
                </c:pt>
                <c:pt idx="64">
                  <c:v>43525</c:v>
                </c:pt>
                <c:pt idx="65">
                  <c:v>43528</c:v>
                </c:pt>
                <c:pt idx="66">
                  <c:v>43529</c:v>
                </c:pt>
                <c:pt idx="67">
                  <c:v>43529</c:v>
                </c:pt>
                <c:pt idx="68">
                  <c:v>43529</c:v>
                </c:pt>
                <c:pt idx="69">
                  <c:v>43529</c:v>
                </c:pt>
                <c:pt idx="70">
                  <c:v>43529</c:v>
                </c:pt>
                <c:pt idx="71">
                  <c:v>43529</c:v>
                </c:pt>
                <c:pt idx="72">
                  <c:v>43530</c:v>
                </c:pt>
                <c:pt idx="73">
                  <c:v>43530</c:v>
                </c:pt>
                <c:pt idx="74">
                  <c:v>43531</c:v>
                </c:pt>
                <c:pt idx="75">
                  <c:v>43531</c:v>
                </c:pt>
                <c:pt idx="76">
                  <c:v>43531</c:v>
                </c:pt>
                <c:pt idx="77">
                  <c:v>43531</c:v>
                </c:pt>
                <c:pt idx="78">
                  <c:v>43532</c:v>
                </c:pt>
                <c:pt idx="79">
                  <c:v>43532</c:v>
                </c:pt>
                <c:pt idx="80">
                  <c:v>43532</c:v>
                </c:pt>
                <c:pt idx="81">
                  <c:v>43535</c:v>
                </c:pt>
                <c:pt idx="82">
                  <c:v>43536</c:v>
                </c:pt>
                <c:pt idx="83">
                  <c:v>43537</c:v>
                </c:pt>
                <c:pt idx="84">
                  <c:v>43537</c:v>
                </c:pt>
                <c:pt idx="85">
                  <c:v>43537</c:v>
                </c:pt>
                <c:pt idx="86">
                  <c:v>43538</c:v>
                </c:pt>
                <c:pt idx="87">
                  <c:v>43538</c:v>
                </c:pt>
                <c:pt idx="88">
                  <c:v>43538</c:v>
                </c:pt>
                <c:pt idx="89">
                  <c:v>43538</c:v>
                </c:pt>
                <c:pt idx="90">
                  <c:v>43539</c:v>
                </c:pt>
                <c:pt idx="91">
                  <c:v>43543</c:v>
                </c:pt>
                <c:pt idx="92">
                  <c:v>43543</c:v>
                </c:pt>
                <c:pt idx="93">
                  <c:v>43543</c:v>
                </c:pt>
                <c:pt idx="94">
                  <c:v>43543</c:v>
                </c:pt>
                <c:pt idx="95">
                  <c:v>43544</c:v>
                </c:pt>
                <c:pt idx="96">
                  <c:v>43544</c:v>
                </c:pt>
                <c:pt idx="97">
                  <c:v>43544</c:v>
                </c:pt>
                <c:pt idx="98">
                  <c:v>43544</c:v>
                </c:pt>
                <c:pt idx="99">
                  <c:v>43559</c:v>
                </c:pt>
                <c:pt idx="100">
                  <c:v>43545</c:v>
                </c:pt>
                <c:pt idx="101">
                  <c:v>43545</c:v>
                </c:pt>
                <c:pt idx="102">
                  <c:v>43545</c:v>
                </c:pt>
                <c:pt idx="103">
                  <c:v>43545</c:v>
                </c:pt>
                <c:pt idx="104">
                  <c:v>43545</c:v>
                </c:pt>
                <c:pt idx="105">
                  <c:v>43545</c:v>
                </c:pt>
                <c:pt idx="106">
                  <c:v>43563</c:v>
                </c:pt>
                <c:pt idx="107">
                  <c:v>43550</c:v>
                </c:pt>
                <c:pt idx="108">
                  <c:v>43550</c:v>
                </c:pt>
                <c:pt idx="109">
                  <c:v>43564</c:v>
                </c:pt>
                <c:pt idx="110">
                  <c:v>43550</c:v>
                </c:pt>
                <c:pt idx="111">
                  <c:v>43550</c:v>
                </c:pt>
                <c:pt idx="112">
                  <c:v>43550</c:v>
                </c:pt>
                <c:pt idx="113">
                  <c:v>43550</c:v>
                </c:pt>
                <c:pt idx="114">
                  <c:v>43550</c:v>
                </c:pt>
                <c:pt idx="115">
                  <c:v>43550</c:v>
                </c:pt>
                <c:pt idx="116">
                  <c:v>43550</c:v>
                </c:pt>
                <c:pt idx="117">
                  <c:v>43551</c:v>
                </c:pt>
                <c:pt idx="118">
                  <c:v>43551</c:v>
                </c:pt>
                <c:pt idx="119">
                  <c:v>43551</c:v>
                </c:pt>
                <c:pt idx="120">
                  <c:v>43551</c:v>
                </c:pt>
                <c:pt idx="121">
                  <c:v>43551</c:v>
                </c:pt>
                <c:pt idx="122">
                  <c:v>43552</c:v>
                </c:pt>
                <c:pt idx="123">
                  <c:v>43552</c:v>
                </c:pt>
                <c:pt idx="124">
                  <c:v>43552</c:v>
                </c:pt>
                <c:pt idx="125">
                  <c:v>43553</c:v>
                </c:pt>
                <c:pt idx="126">
                  <c:v>43553</c:v>
                </c:pt>
                <c:pt idx="127">
                  <c:v>43556</c:v>
                </c:pt>
                <c:pt idx="128">
                  <c:v>43556</c:v>
                </c:pt>
                <c:pt idx="129">
                  <c:v>43556</c:v>
                </c:pt>
                <c:pt idx="130">
                  <c:v>43556</c:v>
                </c:pt>
                <c:pt idx="131">
                  <c:v>43578</c:v>
                </c:pt>
                <c:pt idx="132">
                  <c:v>43556</c:v>
                </c:pt>
                <c:pt idx="133">
                  <c:v>43556</c:v>
                </c:pt>
                <c:pt idx="134">
                  <c:v>43556</c:v>
                </c:pt>
                <c:pt idx="135">
                  <c:v>43557</c:v>
                </c:pt>
                <c:pt idx="136">
                  <c:v>43557</c:v>
                </c:pt>
                <c:pt idx="137">
                  <c:v>43557</c:v>
                </c:pt>
                <c:pt idx="138">
                  <c:v>43557</c:v>
                </c:pt>
                <c:pt idx="139">
                  <c:v>43579</c:v>
                </c:pt>
                <c:pt idx="140">
                  <c:v>43548</c:v>
                </c:pt>
                <c:pt idx="141">
                  <c:v>43557</c:v>
                </c:pt>
                <c:pt idx="142">
                  <c:v>43579</c:v>
                </c:pt>
                <c:pt idx="143">
                  <c:v>43557</c:v>
                </c:pt>
                <c:pt idx="144">
                  <c:v>43579</c:v>
                </c:pt>
                <c:pt idx="145">
                  <c:v>43557</c:v>
                </c:pt>
                <c:pt idx="146">
                  <c:v>43557</c:v>
                </c:pt>
                <c:pt idx="147">
                  <c:v>43579</c:v>
                </c:pt>
                <c:pt idx="148">
                  <c:v>43557</c:v>
                </c:pt>
                <c:pt idx="149">
                  <c:v>43557</c:v>
                </c:pt>
                <c:pt idx="150">
                  <c:v>43557</c:v>
                </c:pt>
                <c:pt idx="151">
                  <c:v>43557</c:v>
                </c:pt>
                <c:pt idx="152">
                  <c:v>43579</c:v>
                </c:pt>
                <c:pt idx="153">
                  <c:v>43579</c:v>
                </c:pt>
                <c:pt idx="154">
                  <c:v>43580</c:v>
                </c:pt>
                <c:pt idx="155">
                  <c:v>43580</c:v>
                </c:pt>
                <c:pt idx="156">
                  <c:v>43558</c:v>
                </c:pt>
                <c:pt idx="157">
                  <c:v>43558</c:v>
                </c:pt>
                <c:pt idx="158">
                  <c:v>43558</c:v>
                </c:pt>
                <c:pt idx="159">
                  <c:v>43558</c:v>
                </c:pt>
                <c:pt idx="160">
                  <c:v>43558</c:v>
                </c:pt>
                <c:pt idx="161">
                  <c:v>43558</c:v>
                </c:pt>
                <c:pt idx="162">
                  <c:v>43580</c:v>
                </c:pt>
                <c:pt idx="163">
                  <c:v>43580</c:v>
                </c:pt>
                <c:pt idx="164">
                  <c:v>43580</c:v>
                </c:pt>
                <c:pt idx="165">
                  <c:v>43558</c:v>
                </c:pt>
                <c:pt idx="166">
                  <c:v>43580</c:v>
                </c:pt>
                <c:pt idx="167">
                  <c:v>43580</c:v>
                </c:pt>
                <c:pt idx="168">
                  <c:v>43558</c:v>
                </c:pt>
                <c:pt idx="169">
                  <c:v>43558</c:v>
                </c:pt>
                <c:pt idx="170">
                  <c:v>43558</c:v>
                </c:pt>
                <c:pt idx="171">
                  <c:v>43558</c:v>
                </c:pt>
                <c:pt idx="172">
                  <c:v>43558</c:v>
                </c:pt>
                <c:pt idx="173">
                  <c:v>43580</c:v>
                </c:pt>
                <c:pt idx="174">
                  <c:v>43558</c:v>
                </c:pt>
                <c:pt idx="175">
                  <c:v>43558</c:v>
                </c:pt>
                <c:pt idx="176">
                  <c:v>43559</c:v>
                </c:pt>
                <c:pt idx="177">
                  <c:v>43581</c:v>
                </c:pt>
                <c:pt idx="178">
                  <c:v>43559</c:v>
                </c:pt>
                <c:pt idx="179">
                  <c:v>43559</c:v>
                </c:pt>
                <c:pt idx="180">
                  <c:v>43559</c:v>
                </c:pt>
                <c:pt idx="181">
                  <c:v>43559</c:v>
                </c:pt>
                <c:pt idx="182">
                  <c:v>43559</c:v>
                </c:pt>
                <c:pt idx="183">
                  <c:v>43559</c:v>
                </c:pt>
                <c:pt idx="184">
                  <c:v>43559</c:v>
                </c:pt>
                <c:pt idx="185">
                  <c:v>43581</c:v>
                </c:pt>
                <c:pt idx="186">
                  <c:v>43584</c:v>
                </c:pt>
                <c:pt idx="187">
                  <c:v>43584</c:v>
                </c:pt>
                <c:pt idx="188">
                  <c:v>43584</c:v>
                </c:pt>
                <c:pt idx="189">
                  <c:v>43560</c:v>
                </c:pt>
                <c:pt idx="190">
                  <c:v>43560</c:v>
                </c:pt>
                <c:pt idx="191">
                  <c:v>43560</c:v>
                </c:pt>
                <c:pt idx="192">
                  <c:v>43560</c:v>
                </c:pt>
                <c:pt idx="193">
                  <c:v>43584</c:v>
                </c:pt>
                <c:pt idx="194">
                  <c:v>43560</c:v>
                </c:pt>
                <c:pt idx="195">
                  <c:v>43560</c:v>
                </c:pt>
                <c:pt idx="196">
                  <c:v>43584</c:v>
                </c:pt>
                <c:pt idx="197">
                  <c:v>43584</c:v>
                </c:pt>
                <c:pt idx="198">
                  <c:v>43584</c:v>
                </c:pt>
                <c:pt idx="199">
                  <c:v>43563</c:v>
                </c:pt>
                <c:pt idx="200">
                  <c:v>43563</c:v>
                </c:pt>
                <c:pt idx="201">
                  <c:v>43563</c:v>
                </c:pt>
                <c:pt idx="202">
                  <c:v>43563</c:v>
                </c:pt>
                <c:pt idx="203">
                  <c:v>43563</c:v>
                </c:pt>
                <c:pt idx="204">
                  <c:v>43563</c:v>
                </c:pt>
                <c:pt idx="205">
                  <c:v>43563</c:v>
                </c:pt>
                <c:pt idx="206" formatCode="m/d/yyyy">
                  <c:v>43563</c:v>
                </c:pt>
                <c:pt idx="207" formatCode="m/d/yyyy">
                  <c:v>43563</c:v>
                </c:pt>
                <c:pt idx="208">
                  <c:v>43585</c:v>
                </c:pt>
                <c:pt idx="209">
                  <c:v>43585</c:v>
                </c:pt>
                <c:pt idx="210">
                  <c:v>43585</c:v>
                </c:pt>
                <c:pt idx="211">
                  <c:v>43585</c:v>
                </c:pt>
                <c:pt idx="212">
                  <c:v>43585</c:v>
                </c:pt>
                <c:pt idx="213">
                  <c:v>43585</c:v>
                </c:pt>
                <c:pt idx="214">
                  <c:v>43585</c:v>
                </c:pt>
                <c:pt idx="215">
                  <c:v>43585</c:v>
                </c:pt>
                <c:pt idx="216">
                  <c:v>43585</c:v>
                </c:pt>
                <c:pt idx="217">
                  <c:v>43563</c:v>
                </c:pt>
                <c:pt idx="218">
                  <c:v>43585</c:v>
                </c:pt>
                <c:pt idx="219">
                  <c:v>43585</c:v>
                </c:pt>
                <c:pt idx="220">
                  <c:v>43585</c:v>
                </c:pt>
                <c:pt idx="221">
                  <c:v>43585</c:v>
                </c:pt>
                <c:pt idx="222">
                  <c:v>43585</c:v>
                </c:pt>
                <c:pt idx="223">
                  <c:v>43585</c:v>
                </c:pt>
                <c:pt idx="224">
                  <c:v>43563</c:v>
                </c:pt>
                <c:pt idx="225">
                  <c:v>43563</c:v>
                </c:pt>
                <c:pt idx="226">
                  <c:v>43564</c:v>
                </c:pt>
                <c:pt idx="227">
                  <c:v>43587</c:v>
                </c:pt>
                <c:pt idx="228">
                  <c:v>43564</c:v>
                </c:pt>
                <c:pt idx="229">
                  <c:v>43564</c:v>
                </c:pt>
                <c:pt idx="230">
                  <c:v>43587</c:v>
                </c:pt>
                <c:pt idx="231">
                  <c:v>43564</c:v>
                </c:pt>
                <c:pt idx="232">
                  <c:v>43587</c:v>
                </c:pt>
                <c:pt idx="233">
                  <c:v>43587</c:v>
                </c:pt>
                <c:pt idx="234">
                  <c:v>43587</c:v>
                </c:pt>
                <c:pt idx="235">
                  <c:v>43587</c:v>
                </c:pt>
                <c:pt idx="236">
                  <c:v>43587</c:v>
                </c:pt>
                <c:pt idx="237">
                  <c:v>43587</c:v>
                </c:pt>
                <c:pt idx="238">
                  <c:v>43564</c:v>
                </c:pt>
                <c:pt idx="239">
                  <c:v>43587</c:v>
                </c:pt>
                <c:pt idx="240">
                  <c:v>43587</c:v>
                </c:pt>
                <c:pt idx="241">
                  <c:v>43564</c:v>
                </c:pt>
                <c:pt idx="242">
                  <c:v>43594</c:v>
                </c:pt>
                <c:pt idx="243">
                  <c:v>43587</c:v>
                </c:pt>
                <c:pt idx="244">
                  <c:v>43587</c:v>
                </c:pt>
                <c:pt idx="245">
                  <c:v>43594</c:v>
                </c:pt>
                <c:pt idx="246">
                  <c:v>43564</c:v>
                </c:pt>
                <c:pt idx="247">
                  <c:v>43587</c:v>
                </c:pt>
                <c:pt idx="248">
                  <c:v>43564</c:v>
                </c:pt>
                <c:pt idx="249">
                  <c:v>43587</c:v>
                </c:pt>
                <c:pt idx="250">
                  <c:v>43564</c:v>
                </c:pt>
                <c:pt idx="251">
                  <c:v>43566</c:v>
                </c:pt>
                <c:pt idx="252">
                  <c:v>43565</c:v>
                </c:pt>
                <c:pt idx="253">
                  <c:v>43566</c:v>
                </c:pt>
                <c:pt idx="254">
                  <c:v>43566</c:v>
                </c:pt>
                <c:pt idx="255">
                  <c:v>43565</c:v>
                </c:pt>
                <c:pt idx="256">
                  <c:v>43566</c:v>
                </c:pt>
                <c:pt idx="257">
                  <c:v>43566</c:v>
                </c:pt>
                <c:pt idx="258">
                  <c:v>43588</c:v>
                </c:pt>
                <c:pt idx="259">
                  <c:v>43588</c:v>
                </c:pt>
                <c:pt idx="260">
                  <c:v>43569</c:v>
                </c:pt>
                <c:pt idx="261">
                  <c:v>43591</c:v>
                </c:pt>
                <c:pt idx="262">
                  <c:v>43567</c:v>
                </c:pt>
                <c:pt idx="263">
                  <c:v>43566</c:v>
                </c:pt>
                <c:pt idx="264">
                  <c:v>43566</c:v>
                </c:pt>
                <c:pt idx="265">
                  <c:v>43566</c:v>
                </c:pt>
                <c:pt idx="266">
                  <c:v>43566</c:v>
                </c:pt>
                <c:pt idx="267">
                  <c:v>43566</c:v>
                </c:pt>
                <c:pt idx="268">
                  <c:v>43567</c:v>
                </c:pt>
                <c:pt idx="269">
                  <c:v>43577</c:v>
                </c:pt>
                <c:pt idx="270">
                  <c:v>43577</c:v>
                </c:pt>
                <c:pt idx="271">
                  <c:v>43592</c:v>
                </c:pt>
                <c:pt idx="272">
                  <c:v>43577</c:v>
                </c:pt>
                <c:pt idx="273">
                  <c:v>43577</c:v>
                </c:pt>
                <c:pt idx="274">
                  <c:v>43577</c:v>
                </c:pt>
                <c:pt idx="275">
                  <c:v>43577</c:v>
                </c:pt>
                <c:pt idx="276">
                  <c:v>43577</c:v>
                </c:pt>
                <c:pt idx="277">
                  <c:v>43592</c:v>
                </c:pt>
                <c:pt idx="278">
                  <c:v>43592</c:v>
                </c:pt>
                <c:pt idx="279">
                  <c:v>43578</c:v>
                </c:pt>
                <c:pt idx="280" formatCode="m/d/yyyy">
                  <c:v>43578</c:v>
                </c:pt>
                <c:pt idx="281" formatCode="m/d/yyyy">
                  <c:v>43578</c:v>
                </c:pt>
                <c:pt idx="282" formatCode="m/d/yyyy">
                  <c:v>43578</c:v>
                </c:pt>
                <c:pt idx="283" formatCode="m/d/yyyy">
                  <c:v>43578</c:v>
                </c:pt>
                <c:pt idx="284" formatCode="m/d/yyyy">
                  <c:v>43578</c:v>
                </c:pt>
                <c:pt idx="285" formatCode="m/d/yyyy">
                  <c:v>43578</c:v>
                </c:pt>
                <c:pt idx="286" formatCode="m/d/yyyy">
                  <c:v>43578</c:v>
                </c:pt>
                <c:pt idx="287" formatCode="m/d/yyyy">
                  <c:v>43578</c:v>
                </c:pt>
                <c:pt idx="288" formatCode="m/d/yyyy">
                  <c:v>43578</c:v>
                </c:pt>
                <c:pt idx="289" formatCode="m/d/yyyy">
                  <c:v>43578</c:v>
                </c:pt>
                <c:pt idx="290" formatCode="m/d/yyyy">
                  <c:v>43578</c:v>
                </c:pt>
                <c:pt idx="291" formatCode="m/d/yyyy">
                  <c:v>43578</c:v>
                </c:pt>
                <c:pt idx="292" formatCode="m/d/yyyy">
                  <c:v>43578</c:v>
                </c:pt>
                <c:pt idx="293">
                  <c:v>43577</c:v>
                </c:pt>
                <c:pt idx="294">
                  <c:v>43579</c:v>
                </c:pt>
                <c:pt idx="295">
                  <c:v>43535</c:v>
                </c:pt>
                <c:pt idx="296">
                  <c:v>43579</c:v>
                </c:pt>
                <c:pt idx="297">
                  <c:v>43579</c:v>
                </c:pt>
                <c:pt idx="298">
                  <c:v>43579</c:v>
                </c:pt>
                <c:pt idx="299">
                  <c:v>43579</c:v>
                </c:pt>
                <c:pt idx="300">
                  <c:v>43579</c:v>
                </c:pt>
                <c:pt idx="301">
                  <c:v>43579</c:v>
                </c:pt>
                <c:pt idx="302">
                  <c:v>43579</c:v>
                </c:pt>
                <c:pt idx="303">
                  <c:v>43579</c:v>
                </c:pt>
                <c:pt idx="304">
                  <c:v>43579</c:v>
                </c:pt>
                <c:pt idx="305">
                  <c:v>43579</c:v>
                </c:pt>
                <c:pt idx="306">
                  <c:v>43579</c:v>
                </c:pt>
                <c:pt idx="307">
                  <c:v>43579</c:v>
                </c:pt>
                <c:pt idx="308">
                  <c:v>43579</c:v>
                </c:pt>
                <c:pt idx="309">
                  <c:v>43579</c:v>
                </c:pt>
                <c:pt idx="310">
                  <c:v>43579</c:v>
                </c:pt>
                <c:pt idx="311">
                  <c:v>43579</c:v>
                </c:pt>
                <c:pt idx="312">
                  <c:v>43579</c:v>
                </c:pt>
                <c:pt idx="313">
                  <c:v>43579</c:v>
                </c:pt>
                <c:pt idx="314">
                  <c:v>43579</c:v>
                </c:pt>
                <c:pt idx="315">
                  <c:v>43579</c:v>
                </c:pt>
                <c:pt idx="316">
                  <c:v>43579</c:v>
                </c:pt>
                <c:pt idx="317">
                  <c:v>43579</c:v>
                </c:pt>
                <c:pt idx="318">
                  <c:v>43579</c:v>
                </c:pt>
                <c:pt idx="319">
                  <c:v>43579</c:v>
                </c:pt>
                <c:pt idx="320">
                  <c:v>43579</c:v>
                </c:pt>
                <c:pt idx="321">
                  <c:v>43579</c:v>
                </c:pt>
                <c:pt idx="322">
                  <c:v>43579</c:v>
                </c:pt>
                <c:pt idx="323">
                  <c:v>43579</c:v>
                </c:pt>
                <c:pt idx="324">
                  <c:v>43579</c:v>
                </c:pt>
                <c:pt idx="325">
                  <c:v>43579</c:v>
                </c:pt>
                <c:pt idx="326">
                  <c:v>43579</c:v>
                </c:pt>
                <c:pt idx="327">
                  <c:v>43579</c:v>
                </c:pt>
                <c:pt idx="328">
                  <c:v>43579</c:v>
                </c:pt>
                <c:pt idx="329">
                  <c:v>43579</c:v>
                </c:pt>
                <c:pt idx="330">
                  <c:v>43579</c:v>
                </c:pt>
                <c:pt idx="331">
                  <c:v>43579</c:v>
                </c:pt>
                <c:pt idx="332">
                  <c:v>43579</c:v>
                </c:pt>
                <c:pt idx="333">
                  <c:v>43579</c:v>
                </c:pt>
                <c:pt idx="334">
                  <c:v>43579</c:v>
                </c:pt>
                <c:pt idx="335">
                  <c:v>43579</c:v>
                </c:pt>
                <c:pt idx="336">
                  <c:v>43579</c:v>
                </c:pt>
                <c:pt idx="337">
                  <c:v>43579</c:v>
                </c:pt>
                <c:pt idx="338">
                  <c:v>43579</c:v>
                </c:pt>
                <c:pt idx="339">
                  <c:v>43579</c:v>
                </c:pt>
                <c:pt idx="340">
                  <c:v>43580</c:v>
                </c:pt>
                <c:pt idx="341">
                  <c:v>43580</c:v>
                </c:pt>
                <c:pt idx="342">
                  <c:v>43580</c:v>
                </c:pt>
                <c:pt idx="343">
                  <c:v>43580</c:v>
                </c:pt>
                <c:pt idx="344">
                  <c:v>43580</c:v>
                </c:pt>
                <c:pt idx="345">
                  <c:v>43581</c:v>
                </c:pt>
                <c:pt idx="346">
                  <c:v>43581</c:v>
                </c:pt>
                <c:pt idx="347">
                  <c:v>43581</c:v>
                </c:pt>
                <c:pt idx="348">
                  <c:v>43581</c:v>
                </c:pt>
                <c:pt idx="349">
                  <c:v>43581</c:v>
                </c:pt>
                <c:pt idx="350">
                  <c:v>43581</c:v>
                </c:pt>
                <c:pt idx="351">
                  <c:v>43581</c:v>
                </c:pt>
                <c:pt idx="352">
                  <c:v>43581</c:v>
                </c:pt>
                <c:pt idx="353">
                  <c:v>43581</c:v>
                </c:pt>
                <c:pt idx="354">
                  <c:v>43581</c:v>
                </c:pt>
                <c:pt idx="355">
                  <c:v>43581</c:v>
                </c:pt>
                <c:pt idx="356">
                  <c:v>43581</c:v>
                </c:pt>
                <c:pt idx="357">
                  <c:v>43581</c:v>
                </c:pt>
                <c:pt idx="358">
                  <c:v>43581</c:v>
                </c:pt>
                <c:pt idx="359">
                  <c:v>43581</c:v>
                </c:pt>
                <c:pt idx="360">
                  <c:v>43581</c:v>
                </c:pt>
                <c:pt idx="361">
                  <c:v>43581</c:v>
                </c:pt>
                <c:pt idx="362">
                  <c:v>43581</c:v>
                </c:pt>
                <c:pt idx="363">
                  <c:v>43581</c:v>
                </c:pt>
                <c:pt idx="364">
                  <c:v>43581</c:v>
                </c:pt>
                <c:pt idx="365">
                  <c:v>43581</c:v>
                </c:pt>
                <c:pt idx="366">
                  <c:v>43581</c:v>
                </c:pt>
                <c:pt idx="367">
                  <c:v>43581</c:v>
                </c:pt>
                <c:pt idx="368">
                  <c:v>43581</c:v>
                </c:pt>
                <c:pt idx="369">
                  <c:v>43581</c:v>
                </c:pt>
                <c:pt idx="370">
                  <c:v>43581</c:v>
                </c:pt>
                <c:pt idx="371">
                  <c:v>43581</c:v>
                </c:pt>
                <c:pt idx="372">
                  <c:v>43581</c:v>
                </c:pt>
                <c:pt idx="373">
                  <c:v>43581</c:v>
                </c:pt>
                <c:pt idx="374">
                  <c:v>43581</c:v>
                </c:pt>
                <c:pt idx="375">
                  <c:v>43581</c:v>
                </c:pt>
                <c:pt idx="376">
                  <c:v>43581</c:v>
                </c:pt>
                <c:pt idx="377">
                  <c:v>43581</c:v>
                </c:pt>
                <c:pt idx="378">
                  <c:v>43581</c:v>
                </c:pt>
                <c:pt idx="379">
                  <c:v>43584</c:v>
                </c:pt>
                <c:pt idx="380">
                  <c:v>43584</c:v>
                </c:pt>
                <c:pt idx="381">
                  <c:v>43584</c:v>
                </c:pt>
                <c:pt idx="382">
                  <c:v>43584</c:v>
                </c:pt>
                <c:pt idx="383">
                  <c:v>43584</c:v>
                </c:pt>
                <c:pt idx="384">
                  <c:v>43585</c:v>
                </c:pt>
                <c:pt idx="385">
                  <c:v>43585</c:v>
                </c:pt>
                <c:pt idx="386">
                  <c:v>43585</c:v>
                </c:pt>
                <c:pt idx="387">
                  <c:v>43585</c:v>
                </c:pt>
                <c:pt idx="388">
                  <c:v>43585</c:v>
                </c:pt>
                <c:pt idx="389">
                  <c:v>43585</c:v>
                </c:pt>
                <c:pt idx="390">
                  <c:v>43585</c:v>
                </c:pt>
                <c:pt idx="391">
                  <c:v>43585</c:v>
                </c:pt>
                <c:pt idx="392">
                  <c:v>43587</c:v>
                </c:pt>
                <c:pt idx="393">
                  <c:v>43587</c:v>
                </c:pt>
                <c:pt idx="394">
                  <c:v>43587</c:v>
                </c:pt>
                <c:pt idx="395">
                  <c:v>43587</c:v>
                </c:pt>
                <c:pt idx="396">
                  <c:v>43587</c:v>
                </c:pt>
                <c:pt idx="397">
                  <c:v>43587</c:v>
                </c:pt>
                <c:pt idx="398">
                  <c:v>43587</c:v>
                </c:pt>
                <c:pt idx="399">
                  <c:v>43587</c:v>
                </c:pt>
                <c:pt idx="400">
                  <c:v>43587</c:v>
                </c:pt>
                <c:pt idx="401">
                  <c:v>43587</c:v>
                </c:pt>
                <c:pt idx="402">
                  <c:v>43587</c:v>
                </c:pt>
                <c:pt idx="403">
                  <c:v>43587</c:v>
                </c:pt>
                <c:pt idx="404">
                  <c:v>43588</c:v>
                </c:pt>
                <c:pt idx="405">
                  <c:v>43588</c:v>
                </c:pt>
                <c:pt idx="406">
                  <c:v>43588</c:v>
                </c:pt>
                <c:pt idx="407">
                  <c:v>43587</c:v>
                </c:pt>
                <c:pt idx="408">
                  <c:v>43588</c:v>
                </c:pt>
                <c:pt idx="409">
                  <c:v>43588</c:v>
                </c:pt>
                <c:pt idx="410">
                  <c:v>43588</c:v>
                </c:pt>
                <c:pt idx="411">
                  <c:v>43588</c:v>
                </c:pt>
                <c:pt idx="412">
                  <c:v>43588</c:v>
                </c:pt>
                <c:pt idx="413">
                  <c:v>43588</c:v>
                </c:pt>
                <c:pt idx="414">
                  <c:v>43591</c:v>
                </c:pt>
                <c:pt idx="415">
                  <c:v>43591</c:v>
                </c:pt>
                <c:pt idx="416">
                  <c:v>43552</c:v>
                </c:pt>
                <c:pt idx="417">
                  <c:v>43591</c:v>
                </c:pt>
                <c:pt idx="418">
                  <c:v>43588</c:v>
                </c:pt>
                <c:pt idx="419">
                  <c:v>43592</c:v>
                </c:pt>
                <c:pt idx="420">
                  <c:v>43592</c:v>
                </c:pt>
                <c:pt idx="421">
                  <c:v>43592</c:v>
                </c:pt>
                <c:pt idx="422">
                  <c:v>43592</c:v>
                </c:pt>
                <c:pt idx="423">
                  <c:v>43592</c:v>
                </c:pt>
                <c:pt idx="424">
                  <c:v>43592</c:v>
                </c:pt>
                <c:pt idx="425">
                  <c:v>43593</c:v>
                </c:pt>
                <c:pt idx="426">
                  <c:v>43593</c:v>
                </c:pt>
                <c:pt idx="427">
                  <c:v>43593</c:v>
                </c:pt>
                <c:pt idx="428">
                  <c:v>43593</c:v>
                </c:pt>
                <c:pt idx="429">
                  <c:v>43593</c:v>
                </c:pt>
                <c:pt idx="430">
                  <c:v>43593</c:v>
                </c:pt>
                <c:pt idx="431">
                  <c:v>43593</c:v>
                </c:pt>
                <c:pt idx="432">
                  <c:v>43593</c:v>
                </c:pt>
                <c:pt idx="433">
                  <c:v>43593</c:v>
                </c:pt>
                <c:pt idx="434">
                  <c:v>43593</c:v>
                </c:pt>
                <c:pt idx="435">
                  <c:v>43593</c:v>
                </c:pt>
                <c:pt idx="436">
                  <c:v>43593</c:v>
                </c:pt>
                <c:pt idx="437">
                  <c:v>43593</c:v>
                </c:pt>
                <c:pt idx="438">
                  <c:v>43593</c:v>
                </c:pt>
                <c:pt idx="439">
                  <c:v>43593</c:v>
                </c:pt>
                <c:pt idx="440">
                  <c:v>43593</c:v>
                </c:pt>
                <c:pt idx="441">
                  <c:v>43594</c:v>
                </c:pt>
                <c:pt idx="442">
                  <c:v>43594</c:v>
                </c:pt>
                <c:pt idx="443">
                  <c:v>43594</c:v>
                </c:pt>
                <c:pt idx="444">
                  <c:v>43594</c:v>
                </c:pt>
                <c:pt idx="445">
                  <c:v>43594</c:v>
                </c:pt>
                <c:pt idx="446">
                  <c:v>43594</c:v>
                </c:pt>
                <c:pt idx="447">
                  <c:v>43594</c:v>
                </c:pt>
                <c:pt idx="448">
                  <c:v>43594</c:v>
                </c:pt>
                <c:pt idx="449">
                  <c:v>43594</c:v>
                </c:pt>
                <c:pt idx="450">
                  <c:v>43595</c:v>
                </c:pt>
                <c:pt idx="451">
                  <c:v>43595</c:v>
                </c:pt>
                <c:pt idx="452">
                  <c:v>43595</c:v>
                </c:pt>
                <c:pt idx="453">
                  <c:v>43595</c:v>
                </c:pt>
                <c:pt idx="454">
                  <c:v>43595</c:v>
                </c:pt>
                <c:pt idx="455">
                  <c:v>43595</c:v>
                </c:pt>
                <c:pt idx="456">
                  <c:v>43595</c:v>
                </c:pt>
                <c:pt idx="457">
                  <c:v>43598</c:v>
                </c:pt>
                <c:pt idx="458">
                  <c:v>43598</c:v>
                </c:pt>
                <c:pt idx="459">
                  <c:v>43598</c:v>
                </c:pt>
                <c:pt idx="460">
                  <c:v>43598</c:v>
                </c:pt>
                <c:pt idx="461">
                  <c:v>43598</c:v>
                </c:pt>
                <c:pt idx="462">
                  <c:v>43598</c:v>
                </c:pt>
                <c:pt idx="463">
                  <c:v>43598</c:v>
                </c:pt>
                <c:pt idx="464">
                  <c:v>43598</c:v>
                </c:pt>
                <c:pt idx="465">
                  <c:v>43598</c:v>
                </c:pt>
                <c:pt idx="466">
                  <c:v>43599</c:v>
                </c:pt>
                <c:pt idx="467">
                  <c:v>43599</c:v>
                </c:pt>
                <c:pt idx="468">
                  <c:v>43599</c:v>
                </c:pt>
                <c:pt idx="469">
                  <c:v>43599</c:v>
                </c:pt>
                <c:pt idx="470">
                  <c:v>43600</c:v>
                </c:pt>
                <c:pt idx="471">
                  <c:v>43600</c:v>
                </c:pt>
                <c:pt idx="472">
                  <c:v>43600</c:v>
                </c:pt>
                <c:pt idx="473">
                  <c:v>43600</c:v>
                </c:pt>
                <c:pt idx="474">
                  <c:v>43600</c:v>
                </c:pt>
                <c:pt idx="475">
                  <c:v>43600</c:v>
                </c:pt>
                <c:pt idx="476">
                  <c:v>43600</c:v>
                </c:pt>
                <c:pt idx="477">
                  <c:v>43600</c:v>
                </c:pt>
                <c:pt idx="478">
                  <c:v>43600</c:v>
                </c:pt>
                <c:pt idx="479">
                  <c:v>43600</c:v>
                </c:pt>
                <c:pt idx="480">
                  <c:v>43600</c:v>
                </c:pt>
                <c:pt idx="481">
                  <c:v>43600</c:v>
                </c:pt>
                <c:pt idx="482">
                  <c:v>43600</c:v>
                </c:pt>
                <c:pt idx="483">
                  <c:v>43600</c:v>
                </c:pt>
                <c:pt idx="484">
                  <c:v>43600</c:v>
                </c:pt>
                <c:pt idx="485">
                  <c:v>43600</c:v>
                </c:pt>
                <c:pt idx="486">
                  <c:v>43600</c:v>
                </c:pt>
                <c:pt idx="487">
                  <c:v>43600</c:v>
                </c:pt>
                <c:pt idx="488">
                  <c:v>43600</c:v>
                </c:pt>
                <c:pt idx="489">
                  <c:v>43600</c:v>
                </c:pt>
                <c:pt idx="490">
                  <c:v>43601</c:v>
                </c:pt>
                <c:pt idx="491">
                  <c:v>43601</c:v>
                </c:pt>
                <c:pt idx="492">
                  <c:v>43602</c:v>
                </c:pt>
                <c:pt idx="493">
                  <c:v>43605</c:v>
                </c:pt>
                <c:pt idx="494">
                  <c:v>43605</c:v>
                </c:pt>
                <c:pt idx="495">
                  <c:v>43605</c:v>
                </c:pt>
                <c:pt idx="496">
                  <c:v>43605</c:v>
                </c:pt>
                <c:pt idx="497">
                  <c:v>43606</c:v>
                </c:pt>
                <c:pt idx="498">
                  <c:v>43606</c:v>
                </c:pt>
                <c:pt idx="499">
                  <c:v>43606</c:v>
                </c:pt>
                <c:pt idx="500">
                  <c:v>43606</c:v>
                </c:pt>
                <c:pt idx="501">
                  <c:v>43606</c:v>
                </c:pt>
                <c:pt idx="502">
                  <c:v>43606</c:v>
                </c:pt>
                <c:pt idx="503">
                  <c:v>43606</c:v>
                </c:pt>
                <c:pt idx="504">
                  <c:v>43606</c:v>
                </c:pt>
                <c:pt idx="505">
                  <c:v>43606</c:v>
                </c:pt>
                <c:pt idx="506">
                  <c:v>43606</c:v>
                </c:pt>
                <c:pt idx="507">
                  <c:v>43606</c:v>
                </c:pt>
                <c:pt idx="508">
                  <c:v>43606</c:v>
                </c:pt>
                <c:pt idx="509">
                  <c:v>43606</c:v>
                </c:pt>
                <c:pt idx="510">
                  <c:v>43606</c:v>
                </c:pt>
                <c:pt idx="511">
                  <c:v>43606</c:v>
                </c:pt>
                <c:pt idx="512">
                  <c:v>43606</c:v>
                </c:pt>
                <c:pt idx="513">
                  <c:v>43606</c:v>
                </c:pt>
                <c:pt idx="514">
                  <c:v>43606</c:v>
                </c:pt>
                <c:pt idx="515">
                  <c:v>43606</c:v>
                </c:pt>
                <c:pt idx="516">
                  <c:v>43606</c:v>
                </c:pt>
                <c:pt idx="517">
                  <c:v>43606</c:v>
                </c:pt>
                <c:pt idx="518">
                  <c:v>43606</c:v>
                </c:pt>
                <c:pt idx="519">
                  <c:v>43606</c:v>
                </c:pt>
                <c:pt idx="520">
                  <c:v>43606</c:v>
                </c:pt>
                <c:pt idx="521">
                  <c:v>43606</c:v>
                </c:pt>
                <c:pt idx="522">
                  <c:v>43606</c:v>
                </c:pt>
                <c:pt idx="523">
                  <c:v>43606</c:v>
                </c:pt>
                <c:pt idx="524">
                  <c:v>43606</c:v>
                </c:pt>
                <c:pt idx="525">
                  <c:v>43607</c:v>
                </c:pt>
                <c:pt idx="526">
                  <c:v>43607</c:v>
                </c:pt>
                <c:pt idx="527">
                  <c:v>43607</c:v>
                </c:pt>
                <c:pt idx="528">
                  <c:v>43607</c:v>
                </c:pt>
                <c:pt idx="529">
                  <c:v>43607</c:v>
                </c:pt>
                <c:pt idx="530">
                  <c:v>43607</c:v>
                </c:pt>
                <c:pt idx="531">
                  <c:v>43607</c:v>
                </c:pt>
                <c:pt idx="532">
                  <c:v>43607</c:v>
                </c:pt>
                <c:pt idx="533">
                  <c:v>43607</c:v>
                </c:pt>
                <c:pt idx="534">
                  <c:v>43607</c:v>
                </c:pt>
                <c:pt idx="535">
                  <c:v>43607</c:v>
                </c:pt>
                <c:pt idx="536">
                  <c:v>43607</c:v>
                </c:pt>
                <c:pt idx="537">
                  <c:v>43607</c:v>
                </c:pt>
                <c:pt idx="538">
                  <c:v>43608</c:v>
                </c:pt>
                <c:pt idx="539">
                  <c:v>43609</c:v>
                </c:pt>
                <c:pt idx="540">
                  <c:v>43609</c:v>
                </c:pt>
                <c:pt idx="541">
                  <c:v>43609</c:v>
                </c:pt>
                <c:pt idx="542">
                  <c:v>43609</c:v>
                </c:pt>
                <c:pt idx="543">
                  <c:v>43612</c:v>
                </c:pt>
                <c:pt idx="544">
                  <c:v>43612</c:v>
                </c:pt>
                <c:pt idx="545">
                  <c:v>43612</c:v>
                </c:pt>
                <c:pt idx="546">
                  <c:v>43612</c:v>
                </c:pt>
                <c:pt idx="547">
                  <c:v>43612</c:v>
                </c:pt>
                <c:pt idx="548">
                  <c:v>43612</c:v>
                </c:pt>
                <c:pt idx="549">
                  <c:v>43613</c:v>
                </c:pt>
                <c:pt idx="550">
                  <c:v>43613</c:v>
                </c:pt>
                <c:pt idx="551">
                  <c:v>43613</c:v>
                </c:pt>
                <c:pt idx="552">
                  <c:v>43613</c:v>
                </c:pt>
                <c:pt idx="553">
                  <c:v>43613</c:v>
                </c:pt>
                <c:pt idx="554">
                  <c:v>43613</c:v>
                </c:pt>
                <c:pt idx="555">
                  <c:v>43613</c:v>
                </c:pt>
                <c:pt idx="556">
                  <c:v>43613</c:v>
                </c:pt>
                <c:pt idx="557">
                  <c:v>43614</c:v>
                </c:pt>
                <c:pt idx="558">
                  <c:v>43614</c:v>
                </c:pt>
                <c:pt idx="559">
                  <c:v>43615</c:v>
                </c:pt>
                <c:pt idx="560">
                  <c:v>43615</c:v>
                </c:pt>
                <c:pt idx="561">
                  <c:v>43615</c:v>
                </c:pt>
                <c:pt idx="562">
                  <c:v>43615</c:v>
                </c:pt>
                <c:pt idx="563">
                  <c:v>43615</c:v>
                </c:pt>
                <c:pt idx="564">
                  <c:v>43616</c:v>
                </c:pt>
                <c:pt idx="565">
                  <c:v>43616</c:v>
                </c:pt>
                <c:pt idx="566">
                  <c:v>43616</c:v>
                </c:pt>
                <c:pt idx="567">
                  <c:v>43616</c:v>
                </c:pt>
                <c:pt idx="568">
                  <c:v>43616</c:v>
                </c:pt>
                <c:pt idx="569">
                  <c:v>43616</c:v>
                </c:pt>
                <c:pt idx="570">
                  <c:v>43619</c:v>
                </c:pt>
                <c:pt idx="571">
                  <c:v>43619</c:v>
                </c:pt>
                <c:pt idx="572">
                  <c:v>43619</c:v>
                </c:pt>
                <c:pt idx="573">
                  <c:v>43619</c:v>
                </c:pt>
                <c:pt idx="574">
                  <c:v>43619</c:v>
                </c:pt>
                <c:pt idx="575">
                  <c:v>43619</c:v>
                </c:pt>
                <c:pt idx="576">
                  <c:v>43619</c:v>
                </c:pt>
                <c:pt idx="577">
                  <c:v>43619</c:v>
                </c:pt>
                <c:pt idx="578">
                  <c:v>43619</c:v>
                </c:pt>
                <c:pt idx="579" formatCode="m/d/yyyy">
                  <c:v>43620</c:v>
                </c:pt>
                <c:pt idx="580" formatCode="m/d/yyyy">
                  <c:v>43620</c:v>
                </c:pt>
                <c:pt idx="581">
                  <c:v>43620</c:v>
                </c:pt>
                <c:pt idx="582">
                  <c:v>43621</c:v>
                </c:pt>
                <c:pt idx="583">
                  <c:v>43621</c:v>
                </c:pt>
                <c:pt idx="584">
                  <c:v>43621</c:v>
                </c:pt>
                <c:pt idx="585">
                  <c:v>43622</c:v>
                </c:pt>
                <c:pt idx="586">
                  <c:v>43622</c:v>
                </c:pt>
                <c:pt idx="587">
                  <c:v>43622</c:v>
                </c:pt>
                <c:pt idx="588">
                  <c:v>43622</c:v>
                </c:pt>
                <c:pt idx="589">
                  <c:v>43622</c:v>
                </c:pt>
                <c:pt idx="590">
                  <c:v>43622</c:v>
                </c:pt>
                <c:pt idx="591">
                  <c:v>43622</c:v>
                </c:pt>
                <c:pt idx="592">
                  <c:v>43622</c:v>
                </c:pt>
                <c:pt idx="593">
                  <c:v>43622</c:v>
                </c:pt>
                <c:pt idx="594">
                  <c:v>43622</c:v>
                </c:pt>
                <c:pt idx="595">
                  <c:v>43622</c:v>
                </c:pt>
                <c:pt idx="596">
                  <c:v>43622</c:v>
                </c:pt>
                <c:pt idx="597">
                  <c:v>43622</c:v>
                </c:pt>
                <c:pt idx="598">
                  <c:v>43622</c:v>
                </c:pt>
                <c:pt idx="599">
                  <c:v>43622</c:v>
                </c:pt>
                <c:pt idx="600">
                  <c:v>43622</c:v>
                </c:pt>
                <c:pt idx="601">
                  <c:v>43622</c:v>
                </c:pt>
                <c:pt idx="602">
                  <c:v>43622</c:v>
                </c:pt>
                <c:pt idx="603">
                  <c:v>43622</c:v>
                </c:pt>
                <c:pt idx="604">
                  <c:v>43622</c:v>
                </c:pt>
                <c:pt idx="605">
                  <c:v>43622</c:v>
                </c:pt>
                <c:pt idx="606">
                  <c:v>43622</c:v>
                </c:pt>
                <c:pt idx="607">
                  <c:v>43622</c:v>
                </c:pt>
                <c:pt idx="608">
                  <c:v>43623</c:v>
                </c:pt>
                <c:pt idx="609">
                  <c:v>43623</c:v>
                </c:pt>
                <c:pt idx="610">
                  <c:v>43623</c:v>
                </c:pt>
                <c:pt idx="611">
                  <c:v>43623</c:v>
                </c:pt>
                <c:pt idx="612">
                  <c:v>43623</c:v>
                </c:pt>
                <c:pt idx="613">
                  <c:v>43623</c:v>
                </c:pt>
                <c:pt idx="614" formatCode="m/d/yyyy">
                  <c:v>43626</c:v>
                </c:pt>
                <c:pt idx="615" formatCode="m/d/yyyy">
                  <c:v>43626</c:v>
                </c:pt>
                <c:pt idx="616">
                  <c:v>43626</c:v>
                </c:pt>
                <c:pt idx="617">
                  <c:v>43626</c:v>
                </c:pt>
                <c:pt idx="618">
                  <c:v>43626</c:v>
                </c:pt>
                <c:pt idx="619">
                  <c:v>43626</c:v>
                </c:pt>
                <c:pt idx="620">
                  <c:v>43626</c:v>
                </c:pt>
                <c:pt idx="621">
                  <c:v>43626</c:v>
                </c:pt>
                <c:pt idx="622">
                  <c:v>43641</c:v>
                </c:pt>
                <c:pt idx="623">
                  <c:v>43628</c:v>
                </c:pt>
                <c:pt idx="624">
                  <c:v>43629</c:v>
                </c:pt>
                <c:pt idx="625">
                  <c:v>43629</c:v>
                </c:pt>
                <c:pt idx="626">
                  <c:v>43629</c:v>
                </c:pt>
                <c:pt idx="627">
                  <c:v>43629</c:v>
                </c:pt>
                <c:pt idx="628">
                  <c:v>43617</c:v>
                </c:pt>
                <c:pt idx="629">
                  <c:v>43647</c:v>
                </c:pt>
                <c:pt idx="630">
                  <c:v>43633</c:v>
                </c:pt>
                <c:pt idx="631">
                  <c:v>43633</c:v>
                </c:pt>
                <c:pt idx="632">
                  <c:v>43633</c:v>
                </c:pt>
                <c:pt idx="633">
                  <c:v>43633</c:v>
                </c:pt>
                <c:pt idx="634">
                  <c:v>43634</c:v>
                </c:pt>
                <c:pt idx="635">
                  <c:v>43634</c:v>
                </c:pt>
                <c:pt idx="636">
                  <c:v>43634</c:v>
                </c:pt>
                <c:pt idx="637">
                  <c:v>43634</c:v>
                </c:pt>
                <c:pt idx="638">
                  <c:v>43635</c:v>
                </c:pt>
                <c:pt idx="639">
                  <c:v>43635</c:v>
                </c:pt>
                <c:pt idx="640">
                  <c:v>43635</c:v>
                </c:pt>
                <c:pt idx="641">
                  <c:v>43635</c:v>
                </c:pt>
                <c:pt idx="642">
                  <c:v>43636</c:v>
                </c:pt>
                <c:pt idx="643">
                  <c:v>43636</c:v>
                </c:pt>
                <c:pt idx="644">
                  <c:v>43636</c:v>
                </c:pt>
                <c:pt idx="645">
                  <c:v>43636</c:v>
                </c:pt>
                <c:pt idx="646">
                  <c:v>43636</c:v>
                </c:pt>
                <c:pt idx="647">
                  <c:v>43640</c:v>
                </c:pt>
                <c:pt idx="648">
                  <c:v>43640</c:v>
                </c:pt>
                <c:pt idx="649">
                  <c:v>43640</c:v>
                </c:pt>
                <c:pt idx="650">
                  <c:v>43640</c:v>
                </c:pt>
                <c:pt idx="651">
                  <c:v>43641</c:v>
                </c:pt>
                <c:pt idx="652">
                  <c:v>43641</c:v>
                </c:pt>
                <c:pt idx="653">
                  <c:v>43641</c:v>
                </c:pt>
                <c:pt idx="654">
                  <c:v>43642</c:v>
                </c:pt>
                <c:pt idx="655">
                  <c:v>43643</c:v>
                </c:pt>
                <c:pt idx="656">
                  <c:v>43643</c:v>
                </c:pt>
                <c:pt idx="657">
                  <c:v>43644</c:v>
                </c:pt>
                <c:pt idx="658">
                  <c:v>43644</c:v>
                </c:pt>
                <c:pt idx="659">
                  <c:v>43647</c:v>
                </c:pt>
                <c:pt idx="660">
                  <c:v>43647</c:v>
                </c:pt>
                <c:pt idx="661">
                  <c:v>43647</c:v>
                </c:pt>
                <c:pt idx="662">
                  <c:v>43651</c:v>
                </c:pt>
                <c:pt idx="663">
                  <c:v>43651</c:v>
                </c:pt>
                <c:pt idx="664">
                  <c:v>43648</c:v>
                </c:pt>
                <c:pt idx="665">
                  <c:v>43650</c:v>
                </c:pt>
                <c:pt idx="666">
                  <c:v>43651</c:v>
                </c:pt>
                <c:pt idx="667">
                  <c:v>43651</c:v>
                </c:pt>
                <c:pt idx="668">
                  <c:v>43651</c:v>
                </c:pt>
                <c:pt idx="669">
                  <c:v>43651</c:v>
                </c:pt>
                <c:pt idx="670">
                  <c:v>43651</c:v>
                </c:pt>
                <c:pt idx="671">
                  <c:v>43651</c:v>
                </c:pt>
                <c:pt idx="672">
                  <c:v>43651</c:v>
                </c:pt>
                <c:pt idx="673">
                  <c:v>43651</c:v>
                </c:pt>
                <c:pt idx="674">
                  <c:v>43651</c:v>
                </c:pt>
                <c:pt idx="675">
                  <c:v>43651</c:v>
                </c:pt>
                <c:pt idx="676">
                  <c:v>43651</c:v>
                </c:pt>
                <c:pt idx="677">
                  <c:v>43651</c:v>
                </c:pt>
                <c:pt idx="678">
                  <c:v>43651</c:v>
                </c:pt>
                <c:pt idx="679">
                  <c:v>43651</c:v>
                </c:pt>
                <c:pt idx="680">
                  <c:v>43651</c:v>
                </c:pt>
                <c:pt idx="681">
                  <c:v>43654</c:v>
                </c:pt>
                <c:pt idx="682">
                  <c:v>43654</c:v>
                </c:pt>
                <c:pt idx="683">
                  <c:v>43654</c:v>
                </c:pt>
                <c:pt idx="684">
                  <c:v>43654</c:v>
                </c:pt>
                <c:pt idx="685">
                  <c:v>43654</c:v>
                </c:pt>
                <c:pt idx="686">
                  <c:v>43654</c:v>
                </c:pt>
                <c:pt idx="687">
                  <c:v>43654</c:v>
                </c:pt>
                <c:pt idx="688">
                  <c:v>43654</c:v>
                </c:pt>
                <c:pt idx="689">
                  <c:v>43655</c:v>
                </c:pt>
                <c:pt idx="690">
                  <c:v>43655</c:v>
                </c:pt>
                <c:pt idx="691">
                  <c:v>43655</c:v>
                </c:pt>
                <c:pt idx="692">
                  <c:v>43655</c:v>
                </c:pt>
                <c:pt idx="693">
                  <c:v>43655</c:v>
                </c:pt>
                <c:pt idx="694">
                  <c:v>43656</c:v>
                </c:pt>
                <c:pt idx="695">
                  <c:v>43656</c:v>
                </c:pt>
                <c:pt idx="696">
                  <c:v>43657</c:v>
                </c:pt>
                <c:pt idx="697">
                  <c:v>43657</c:v>
                </c:pt>
                <c:pt idx="698">
                  <c:v>43657</c:v>
                </c:pt>
                <c:pt idx="699">
                  <c:v>43657</c:v>
                </c:pt>
                <c:pt idx="700">
                  <c:v>43658</c:v>
                </c:pt>
                <c:pt idx="701">
                  <c:v>43658</c:v>
                </c:pt>
                <c:pt idx="702">
                  <c:v>43675</c:v>
                </c:pt>
                <c:pt idx="703">
                  <c:v>43675</c:v>
                </c:pt>
                <c:pt idx="704">
                  <c:v>43675</c:v>
                </c:pt>
                <c:pt idx="705">
                  <c:v>43675</c:v>
                </c:pt>
                <c:pt idx="706">
                  <c:v>43661</c:v>
                </c:pt>
                <c:pt idx="707">
                  <c:v>43675</c:v>
                </c:pt>
                <c:pt idx="708">
                  <c:v>43676</c:v>
                </c:pt>
                <c:pt idx="709">
                  <c:v>43676</c:v>
                </c:pt>
                <c:pt idx="710">
                  <c:v>43676</c:v>
                </c:pt>
                <c:pt idx="711">
                  <c:v>43676</c:v>
                </c:pt>
                <c:pt idx="712">
                  <c:v>43692</c:v>
                </c:pt>
                <c:pt idx="713">
                  <c:v>43678</c:v>
                </c:pt>
                <c:pt idx="714">
                  <c:v>43678</c:v>
                </c:pt>
                <c:pt idx="715">
                  <c:v>43678</c:v>
                </c:pt>
                <c:pt idx="716">
                  <c:v>43678</c:v>
                </c:pt>
                <c:pt idx="717">
                  <c:v>43679</c:v>
                </c:pt>
                <c:pt idx="718">
                  <c:v>43679</c:v>
                </c:pt>
                <c:pt idx="719">
                  <c:v>43679</c:v>
                </c:pt>
                <c:pt idx="720">
                  <c:v>43682</c:v>
                </c:pt>
                <c:pt idx="721">
                  <c:v>43682</c:v>
                </c:pt>
                <c:pt idx="722">
                  <c:v>43682</c:v>
                </c:pt>
                <c:pt idx="723">
                  <c:v>43682</c:v>
                </c:pt>
                <c:pt idx="724">
                  <c:v>43682</c:v>
                </c:pt>
                <c:pt idx="725">
                  <c:v>43683</c:v>
                </c:pt>
                <c:pt idx="726">
                  <c:v>43683</c:v>
                </c:pt>
                <c:pt idx="727">
                  <c:v>43684</c:v>
                </c:pt>
                <c:pt idx="728">
                  <c:v>43684</c:v>
                </c:pt>
                <c:pt idx="729">
                  <c:v>43685</c:v>
                </c:pt>
                <c:pt idx="730">
                  <c:v>43685</c:v>
                </c:pt>
                <c:pt idx="731">
                  <c:v>43685</c:v>
                </c:pt>
                <c:pt idx="732">
                  <c:v>43686</c:v>
                </c:pt>
                <c:pt idx="733">
                  <c:v>43689</c:v>
                </c:pt>
                <c:pt idx="734">
                  <c:v>43690</c:v>
                </c:pt>
                <c:pt idx="735">
                  <c:v>43690</c:v>
                </c:pt>
                <c:pt idx="736">
                  <c:v>43690</c:v>
                </c:pt>
                <c:pt idx="737">
                  <c:v>43691</c:v>
                </c:pt>
                <c:pt idx="738">
                  <c:v>43691</c:v>
                </c:pt>
                <c:pt idx="739">
                  <c:v>43691</c:v>
                </c:pt>
                <c:pt idx="740">
                  <c:v>43691</c:v>
                </c:pt>
                <c:pt idx="741">
                  <c:v>43691</c:v>
                </c:pt>
                <c:pt idx="742">
                  <c:v>43691</c:v>
                </c:pt>
                <c:pt idx="743">
                  <c:v>43692</c:v>
                </c:pt>
                <c:pt idx="744">
                  <c:v>43692</c:v>
                </c:pt>
                <c:pt idx="745">
                  <c:v>43692</c:v>
                </c:pt>
                <c:pt idx="746">
                  <c:v>43692</c:v>
                </c:pt>
                <c:pt idx="747">
                  <c:v>43692</c:v>
                </c:pt>
                <c:pt idx="748">
                  <c:v>43692</c:v>
                </c:pt>
                <c:pt idx="749">
                  <c:v>43692</c:v>
                </c:pt>
                <c:pt idx="750">
                  <c:v>43692</c:v>
                </c:pt>
                <c:pt idx="751">
                  <c:v>43693</c:v>
                </c:pt>
                <c:pt idx="752">
                  <c:v>43693</c:v>
                </c:pt>
                <c:pt idx="753">
                  <c:v>43693</c:v>
                </c:pt>
                <c:pt idx="754">
                  <c:v>43693</c:v>
                </c:pt>
                <c:pt idx="755">
                  <c:v>43696</c:v>
                </c:pt>
                <c:pt idx="756">
                  <c:v>43696</c:v>
                </c:pt>
                <c:pt idx="757">
                  <c:v>43697</c:v>
                </c:pt>
                <c:pt idx="758">
                  <c:v>43697</c:v>
                </c:pt>
                <c:pt idx="759">
                  <c:v>43711</c:v>
                </c:pt>
                <c:pt idx="760">
                  <c:v>43697</c:v>
                </c:pt>
                <c:pt idx="761">
                  <c:v>43698</c:v>
                </c:pt>
                <c:pt idx="762">
                  <c:v>43699</c:v>
                </c:pt>
                <c:pt idx="763">
                  <c:v>0</c:v>
                </c:pt>
                <c:pt idx="765">
                  <c:v>43703</c:v>
                </c:pt>
                <c:pt idx="766">
                  <c:v>43703</c:v>
                </c:pt>
                <c:pt idx="767">
                  <c:v>43703</c:v>
                </c:pt>
                <c:pt idx="768">
                  <c:v>43703</c:v>
                </c:pt>
                <c:pt idx="769">
                  <c:v>43703</c:v>
                </c:pt>
                <c:pt idx="770">
                  <c:v>43703</c:v>
                </c:pt>
                <c:pt idx="771">
                  <c:v>43703</c:v>
                </c:pt>
                <c:pt idx="772">
                  <c:v>43703</c:v>
                </c:pt>
                <c:pt idx="773">
                  <c:v>43703</c:v>
                </c:pt>
                <c:pt idx="774">
                  <c:v>43703</c:v>
                </c:pt>
                <c:pt idx="775">
                  <c:v>43703</c:v>
                </c:pt>
                <c:pt idx="776">
                  <c:v>43703</c:v>
                </c:pt>
                <c:pt idx="777">
                  <c:v>43703</c:v>
                </c:pt>
                <c:pt idx="778">
                  <c:v>43703</c:v>
                </c:pt>
                <c:pt idx="779">
                  <c:v>43703</c:v>
                </c:pt>
                <c:pt idx="780">
                  <c:v>43703</c:v>
                </c:pt>
                <c:pt idx="781" formatCode="@">
                  <c:v>0</c:v>
                </c:pt>
                <c:pt idx="782" formatCode="@">
                  <c:v>0</c:v>
                </c:pt>
                <c:pt idx="783" formatCode="@">
                  <c:v>0</c:v>
                </c:pt>
                <c:pt idx="784" formatCode="@">
                  <c:v>0</c:v>
                </c:pt>
                <c:pt idx="785" formatCode="@">
                  <c:v>0</c:v>
                </c:pt>
                <c:pt idx="786" formatCode="@">
                  <c:v>0</c:v>
                </c:pt>
                <c:pt idx="787" formatCode="@">
                  <c:v>0</c:v>
                </c:pt>
                <c:pt idx="788" formatCode="@">
                  <c:v>0</c:v>
                </c:pt>
                <c:pt idx="789" formatCode="@">
                  <c:v>0</c:v>
                </c:pt>
                <c:pt idx="790" formatCode="@">
                  <c:v>0</c:v>
                </c:pt>
                <c:pt idx="791" formatCode="@">
                  <c:v>0</c:v>
                </c:pt>
                <c:pt idx="792" formatCode="@">
                  <c:v>0</c:v>
                </c:pt>
                <c:pt idx="793" formatCode="@">
                  <c:v>0</c:v>
                </c:pt>
                <c:pt idx="794" formatCode="@">
                  <c:v>0</c:v>
                </c:pt>
                <c:pt idx="795" formatCode="@">
                  <c:v>0</c:v>
                </c:pt>
                <c:pt idx="796" formatCode="@">
                  <c:v>0</c:v>
                </c:pt>
                <c:pt idx="797" formatCode="@">
                  <c:v>0</c:v>
                </c:pt>
                <c:pt idx="798" formatCode="@">
                  <c:v>0</c:v>
                </c:pt>
                <c:pt idx="799" formatCode="@">
                  <c:v>0</c:v>
                </c:pt>
                <c:pt idx="800" formatCode="@">
                  <c:v>0</c:v>
                </c:pt>
                <c:pt idx="801" formatCode="@">
                  <c:v>0</c:v>
                </c:pt>
                <c:pt idx="802" formatCode="@">
                  <c:v>0</c:v>
                </c:pt>
                <c:pt idx="803" formatCode="@">
                  <c:v>0</c:v>
                </c:pt>
                <c:pt idx="804" formatCode="@">
                  <c:v>0</c:v>
                </c:pt>
                <c:pt idx="805" formatCode="@">
                  <c:v>0</c:v>
                </c:pt>
                <c:pt idx="806" formatCode="@">
                  <c:v>0</c:v>
                </c:pt>
                <c:pt idx="807" formatCode="@">
                  <c:v>0</c:v>
                </c:pt>
                <c:pt idx="808" formatCode="@">
                  <c:v>0</c:v>
                </c:pt>
                <c:pt idx="809" formatCode="@">
                  <c:v>0</c:v>
                </c:pt>
                <c:pt idx="810" formatCode="@">
                  <c:v>0</c:v>
                </c:pt>
                <c:pt idx="812" formatCode="@">
                  <c:v>0</c:v>
                </c:pt>
                <c:pt idx="813" formatCode="@">
                  <c:v>0</c:v>
                </c:pt>
                <c:pt idx="814" formatCode="@">
                  <c:v>0</c:v>
                </c:pt>
                <c:pt idx="815" formatCode="@">
                  <c:v>0</c:v>
                </c:pt>
                <c:pt idx="816" formatCode="@">
                  <c:v>0</c:v>
                </c:pt>
                <c:pt idx="817" formatCode="@">
                  <c:v>0</c:v>
                </c:pt>
                <c:pt idx="818" formatCode="@">
                  <c:v>0</c:v>
                </c:pt>
                <c:pt idx="819" formatCode="@">
                  <c:v>0</c:v>
                </c:pt>
                <c:pt idx="820" formatCode="@">
                  <c:v>0</c:v>
                </c:pt>
                <c:pt idx="821" formatCode="@">
                  <c:v>0</c:v>
                </c:pt>
                <c:pt idx="822" formatCode="@">
                  <c:v>0</c:v>
                </c:pt>
                <c:pt idx="823" formatCode="@">
                  <c:v>0</c:v>
                </c:pt>
                <c:pt idx="824" formatCode="@">
                  <c:v>0</c:v>
                </c:pt>
                <c:pt idx="825" formatCode="@">
                  <c:v>0</c:v>
                </c:pt>
                <c:pt idx="826" formatCode="@">
                  <c:v>0</c:v>
                </c:pt>
                <c:pt idx="827" formatCode="@">
                  <c:v>0</c:v>
                </c:pt>
                <c:pt idx="828" formatCode="@">
                  <c:v>0</c:v>
                </c:pt>
                <c:pt idx="830" formatCode="@">
                  <c:v>0</c:v>
                </c:pt>
                <c:pt idx="831" formatCode="@">
                  <c:v>0</c:v>
                </c:pt>
                <c:pt idx="832" formatCode="@">
                  <c:v>0</c:v>
                </c:pt>
                <c:pt idx="833" formatCode="@">
                  <c:v>0</c:v>
                </c:pt>
                <c:pt idx="834" formatCode="@">
                  <c:v>0</c:v>
                </c:pt>
                <c:pt idx="835" formatCode="@">
                  <c:v>0</c:v>
                </c:pt>
                <c:pt idx="836" formatCode="@">
                  <c:v>0</c:v>
                </c:pt>
                <c:pt idx="837" formatCode="@">
                  <c:v>0</c:v>
                </c:pt>
                <c:pt idx="838" formatCode="@">
                  <c:v>0</c:v>
                </c:pt>
                <c:pt idx="839" formatCode="@">
                  <c:v>0</c:v>
                </c:pt>
                <c:pt idx="840" formatCode="@">
                  <c:v>0</c:v>
                </c:pt>
                <c:pt idx="841" formatCode="@">
                  <c:v>0</c:v>
                </c:pt>
                <c:pt idx="842" formatCode="@">
                  <c:v>0</c:v>
                </c:pt>
                <c:pt idx="843" formatCode="@">
                  <c:v>0</c:v>
                </c:pt>
                <c:pt idx="844" formatCode="@">
                  <c:v>0</c:v>
                </c:pt>
                <c:pt idx="845" formatCode="@">
                  <c:v>0</c:v>
                </c:pt>
                <c:pt idx="846" formatCode="@">
                  <c:v>0</c:v>
                </c:pt>
                <c:pt idx="847" formatCode="@">
                  <c:v>0</c:v>
                </c:pt>
                <c:pt idx="848" formatCode="@">
                  <c:v>0</c:v>
                </c:pt>
                <c:pt idx="849" formatCode="@">
                  <c:v>0</c:v>
                </c:pt>
                <c:pt idx="850" formatCode="@">
                  <c:v>0</c:v>
                </c:pt>
                <c:pt idx="851" formatCode="@">
                  <c:v>0</c:v>
                </c:pt>
                <c:pt idx="852" formatCode="@">
                  <c:v>0</c:v>
                </c:pt>
                <c:pt idx="853" formatCode="@">
                  <c:v>0</c:v>
                </c:pt>
                <c:pt idx="854" formatCode="@">
                  <c:v>0</c:v>
                </c:pt>
                <c:pt idx="855" formatCode="@">
                  <c:v>0</c:v>
                </c:pt>
                <c:pt idx="856" formatCode="@">
                  <c:v>0</c:v>
                </c:pt>
                <c:pt idx="857" formatCode="@">
                  <c:v>0</c:v>
                </c:pt>
                <c:pt idx="858" formatCode="@">
                  <c:v>0</c:v>
                </c:pt>
                <c:pt idx="859" formatCode="@">
                  <c:v>0</c:v>
                </c:pt>
                <c:pt idx="860" formatCode="@">
                  <c:v>0</c:v>
                </c:pt>
                <c:pt idx="861" formatCode="@">
                  <c:v>0</c:v>
                </c:pt>
                <c:pt idx="862" formatCode="@">
                  <c:v>0</c:v>
                </c:pt>
                <c:pt idx="863" formatCode="@">
                  <c:v>0</c:v>
                </c:pt>
                <c:pt idx="864" formatCode="@">
                  <c:v>0</c:v>
                </c:pt>
                <c:pt idx="865" formatCode="@">
                  <c:v>0</c:v>
                </c:pt>
                <c:pt idx="866" formatCode="@">
                  <c:v>0</c:v>
                </c:pt>
                <c:pt idx="867" formatCode="@">
                  <c:v>0</c:v>
                </c:pt>
                <c:pt idx="868" formatCode="@">
                  <c:v>0</c:v>
                </c:pt>
                <c:pt idx="869" formatCode="@">
                  <c:v>0</c:v>
                </c:pt>
                <c:pt idx="870" formatCode="@">
                  <c:v>0</c:v>
                </c:pt>
                <c:pt idx="871" formatCode="@">
                  <c:v>0</c:v>
                </c:pt>
                <c:pt idx="872" formatCode="@">
                  <c:v>0</c:v>
                </c:pt>
                <c:pt idx="873" formatCode="@">
                  <c:v>0</c:v>
                </c:pt>
                <c:pt idx="874" formatCode="@">
                  <c:v>0</c:v>
                </c:pt>
                <c:pt idx="875" formatCode="@">
                  <c:v>0</c:v>
                </c:pt>
                <c:pt idx="876" formatCode="@">
                  <c:v>0</c:v>
                </c:pt>
                <c:pt idx="877" formatCode="@">
                  <c:v>0</c:v>
                </c:pt>
                <c:pt idx="878" formatCode="@">
                  <c:v>0</c:v>
                </c:pt>
                <c:pt idx="879" formatCode="@">
                  <c:v>0</c:v>
                </c:pt>
                <c:pt idx="880" formatCode="@">
                  <c:v>0</c:v>
                </c:pt>
                <c:pt idx="881" formatCode="@">
                  <c:v>0</c:v>
                </c:pt>
                <c:pt idx="882" formatCode="@">
                  <c:v>0</c:v>
                </c:pt>
                <c:pt idx="883" formatCode="@">
                  <c:v>0</c:v>
                </c:pt>
                <c:pt idx="884" formatCode="@">
                  <c:v>0</c:v>
                </c:pt>
                <c:pt idx="885" formatCode="@">
                  <c:v>0</c:v>
                </c:pt>
                <c:pt idx="886" formatCode="@">
                  <c:v>0</c:v>
                </c:pt>
                <c:pt idx="887" formatCode="@">
                  <c:v>0</c:v>
                </c:pt>
                <c:pt idx="888" formatCode="@">
                  <c:v>0</c:v>
                </c:pt>
                <c:pt idx="889" formatCode="@">
                  <c:v>0</c:v>
                </c:pt>
                <c:pt idx="890" formatCode="@">
                  <c:v>0</c:v>
                </c:pt>
                <c:pt idx="891" formatCode="@">
                  <c:v>0</c:v>
                </c:pt>
                <c:pt idx="892" formatCode="@">
                  <c:v>0</c:v>
                </c:pt>
                <c:pt idx="893" formatCode="@">
                  <c:v>0</c:v>
                </c:pt>
                <c:pt idx="894" formatCode="@">
                  <c:v>0</c:v>
                </c:pt>
                <c:pt idx="895" formatCode="@">
                  <c:v>0</c:v>
                </c:pt>
                <c:pt idx="896" formatCode="@">
                  <c:v>0</c:v>
                </c:pt>
                <c:pt idx="897" formatCode="@">
                  <c:v>0</c:v>
                </c:pt>
                <c:pt idx="898" formatCode="@">
                  <c:v>0</c:v>
                </c:pt>
                <c:pt idx="899" formatCode="@">
                  <c:v>0</c:v>
                </c:pt>
                <c:pt idx="900" formatCode="@">
                  <c:v>0</c:v>
                </c:pt>
                <c:pt idx="901" formatCode="@">
                  <c:v>0</c:v>
                </c:pt>
                <c:pt idx="902" formatCode="@">
                  <c:v>0</c:v>
                </c:pt>
                <c:pt idx="903" formatCode="@">
                  <c:v>0</c:v>
                </c:pt>
                <c:pt idx="904" formatCode="@">
                  <c:v>0</c:v>
                </c:pt>
                <c:pt idx="905" formatCode="@">
                  <c:v>0</c:v>
                </c:pt>
                <c:pt idx="906" formatCode="@">
                  <c:v>0</c:v>
                </c:pt>
                <c:pt idx="907" formatCode="@">
                  <c:v>0</c:v>
                </c:pt>
                <c:pt idx="908" formatCode="@">
                  <c:v>0</c:v>
                </c:pt>
                <c:pt idx="909" formatCode="@">
                  <c:v>0</c:v>
                </c:pt>
                <c:pt idx="910" formatCode="@">
                  <c:v>0</c:v>
                </c:pt>
                <c:pt idx="911" formatCode="@">
                  <c:v>0</c:v>
                </c:pt>
                <c:pt idx="912" formatCode="@">
                  <c:v>0</c:v>
                </c:pt>
                <c:pt idx="913" formatCode="@">
                  <c:v>0</c:v>
                </c:pt>
                <c:pt idx="914" formatCode="@">
                  <c:v>0</c:v>
                </c:pt>
                <c:pt idx="915" formatCode="@">
                  <c:v>0</c:v>
                </c:pt>
                <c:pt idx="916" formatCode="@">
                  <c:v>0</c:v>
                </c:pt>
                <c:pt idx="917" formatCode="@">
                  <c:v>0</c:v>
                </c:pt>
                <c:pt idx="918" formatCode="@">
                  <c:v>0</c:v>
                </c:pt>
                <c:pt idx="919" formatCode="@">
                  <c:v>0</c:v>
                </c:pt>
                <c:pt idx="920" formatCode="@">
                  <c:v>0</c:v>
                </c:pt>
                <c:pt idx="921" formatCode="@">
                  <c:v>0</c:v>
                </c:pt>
                <c:pt idx="922" formatCode="@">
                  <c:v>0</c:v>
                </c:pt>
                <c:pt idx="923" formatCode="@">
                  <c:v>0</c:v>
                </c:pt>
                <c:pt idx="924" formatCode="@">
                  <c:v>0</c:v>
                </c:pt>
                <c:pt idx="925" formatCode="@">
                  <c:v>0</c:v>
                </c:pt>
                <c:pt idx="926" formatCode="@">
                  <c:v>0</c:v>
                </c:pt>
                <c:pt idx="927" formatCode="@">
                  <c:v>0</c:v>
                </c:pt>
                <c:pt idx="928" formatCode="@">
                  <c:v>0</c:v>
                </c:pt>
                <c:pt idx="929" formatCode="@">
                  <c:v>0</c:v>
                </c:pt>
                <c:pt idx="930" formatCode="@">
                  <c:v>0</c:v>
                </c:pt>
                <c:pt idx="931" formatCode="@">
                  <c:v>0</c:v>
                </c:pt>
                <c:pt idx="932" formatCode="@">
                  <c:v>0</c:v>
                </c:pt>
                <c:pt idx="933" formatCode="@">
                  <c:v>0</c:v>
                </c:pt>
                <c:pt idx="934" formatCode="@">
                  <c:v>0</c:v>
                </c:pt>
                <c:pt idx="935" formatCode="@">
                  <c:v>0</c:v>
                </c:pt>
                <c:pt idx="936" formatCode="@">
                  <c:v>0</c:v>
                </c:pt>
                <c:pt idx="937" formatCode="@">
                  <c:v>0</c:v>
                </c:pt>
                <c:pt idx="938" formatCode="@">
                  <c:v>0</c:v>
                </c:pt>
                <c:pt idx="939" formatCode="@">
                  <c:v>0</c:v>
                </c:pt>
                <c:pt idx="940" formatCode="@">
                  <c:v>0</c:v>
                </c:pt>
                <c:pt idx="941" formatCode="@">
                  <c:v>0</c:v>
                </c:pt>
                <c:pt idx="942" formatCode="@">
                  <c:v>0</c:v>
                </c:pt>
                <c:pt idx="943" formatCode="@">
                  <c:v>0</c:v>
                </c:pt>
                <c:pt idx="944" formatCode="@">
                  <c:v>0</c:v>
                </c:pt>
                <c:pt idx="945" formatCode="@">
                  <c:v>0</c:v>
                </c:pt>
                <c:pt idx="946" formatCode="@">
                  <c:v>0</c:v>
                </c:pt>
                <c:pt idx="947" formatCode="@">
                  <c:v>0</c:v>
                </c:pt>
                <c:pt idx="948" formatCode="@">
                  <c:v>0</c:v>
                </c:pt>
                <c:pt idx="950" formatCode="@">
                  <c:v>0</c:v>
                </c:pt>
                <c:pt idx="951" formatCode="@">
                  <c:v>0</c:v>
                </c:pt>
                <c:pt idx="952" formatCode="@">
                  <c:v>0</c:v>
                </c:pt>
                <c:pt idx="953" formatCode="@">
                  <c:v>0</c:v>
                </c:pt>
                <c:pt idx="954" formatCode="@">
                  <c:v>0</c:v>
                </c:pt>
                <c:pt idx="955" formatCode="@">
                  <c:v>0</c:v>
                </c:pt>
                <c:pt idx="956" formatCode="@">
                  <c:v>0</c:v>
                </c:pt>
                <c:pt idx="957" formatCode="@">
                  <c:v>0</c:v>
                </c:pt>
                <c:pt idx="958" formatCode="@">
                  <c:v>0</c:v>
                </c:pt>
                <c:pt idx="959" formatCode="@">
                  <c:v>0</c:v>
                </c:pt>
                <c:pt idx="960" formatCode="@">
                  <c:v>0</c:v>
                </c:pt>
                <c:pt idx="961" formatCode="@">
                  <c:v>0</c:v>
                </c:pt>
                <c:pt idx="962" formatCode="@">
                  <c:v>0</c:v>
                </c:pt>
                <c:pt idx="963" formatCode="@">
                  <c:v>0</c:v>
                </c:pt>
                <c:pt idx="964" formatCode="@">
                  <c:v>0</c:v>
                </c:pt>
                <c:pt idx="965" formatCode="@">
                  <c:v>0</c:v>
                </c:pt>
                <c:pt idx="966" formatCode="@">
                  <c:v>0</c:v>
                </c:pt>
                <c:pt idx="967" formatCode="@">
                  <c:v>0</c:v>
                </c:pt>
                <c:pt idx="968" formatCode="@">
                  <c:v>0</c:v>
                </c:pt>
                <c:pt idx="969" formatCode="@">
                  <c:v>0</c:v>
                </c:pt>
                <c:pt idx="970" formatCode="@">
                  <c:v>0</c:v>
                </c:pt>
                <c:pt idx="971" formatCode="@">
                  <c:v>0</c:v>
                </c:pt>
                <c:pt idx="972" formatCode="@">
                  <c:v>0</c:v>
                </c:pt>
                <c:pt idx="973" formatCode="@">
                  <c:v>0</c:v>
                </c:pt>
                <c:pt idx="974" formatCode="@">
                  <c:v>0</c:v>
                </c:pt>
                <c:pt idx="975" formatCode="@">
                  <c:v>0</c:v>
                </c:pt>
                <c:pt idx="976" formatCode="@">
                  <c:v>0</c:v>
                </c:pt>
                <c:pt idx="977" formatCode="@">
                  <c:v>0</c:v>
                </c:pt>
                <c:pt idx="978" formatCode="@">
                  <c:v>0</c:v>
                </c:pt>
                <c:pt idx="979" formatCode="@">
                  <c:v>0</c:v>
                </c:pt>
                <c:pt idx="980" formatCode="@">
                  <c:v>0</c:v>
                </c:pt>
                <c:pt idx="981" formatCode="@">
                  <c:v>0</c:v>
                </c:pt>
                <c:pt idx="982" formatCode="@">
                  <c:v>0</c:v>
                </c:pt>
                <c:pt idx="983" formatCode="@">
                  <c:v>0</c:v>
                </c:pt>
                <c:pt idx="984" formatCode="@">
                  <c:v>0</c:v>
                </c:pt>
                <c:pt idx="985" formatCode="@">
                  <c:v>0</c:v>
                </c:pt>
                <c:pt idx="986" formatCode="@">
                  <c:v>0</c:v>
                </c:pt>
                <c:pt idx="987" formatCode="@">
                  <c:v>0</c:v>
                </c:pt>
                <c:pt idx="988" formatCode="@">
                  <c:v>0</c:v>
                </c:pt>
                <c:pt idx="989" formatCode="@">
                  <c:v>0</c:v>
                </c:pt>
                <c:pt idx="990" formatCode="@">
                  <c:v>0</c:v>
                </c:pt>
                <c:pt idx="991" formatCode="@">
                  <c:v>0</c:v>
                </c:pt>
                <c:pt idx="992" formatCode="@">
                  <c:v>0</c:v>
                </c:pt>
                <c:pt idx="993" formatCode="@">
                  <c:v>0</c:v>
                </c:pt>
                <c:pt idx="994" formatCode="@">
                  <c:v>0</c:v>
                </c:pt>
                <c:pt idx="995" formatCode="@">
                  <c:v>0</c:v>
                </c:pt>
                <c:pt idx="996" formatCode="@">
                  <c:v>0</c:v>
                </c:pt>
                <c:pt idx="997" formatCode="@">
                  <c:v>0</c:v>
                </c:pt>
                <c:pt idx="998" formatCode="@">
                  <c:v>0</c:v>
                </c:pt>
                <c:pt idx="999" formatCode="@">
                  <c:v>0</c:v>
                </c:pt>
                <c:pt idx="1000" formatCode="@">
                  <c:v>0</c:v>
                </c:pt>
                <c:pt idx="1001" formatCode="@">
                  <c:v>0</c:v>
                </c:pt>
                <c:pt idx="1002" formatCode="@">
                  <c:v>0</c:v>
                </c:pt>
                <c:pt idx="1003" formatCode="@">
                  <c:v>0</c:v>
                </c:pt>
                <c:pt idx="1004" formatCode="@">
                  <c:v>0</c:v>
                </c:pt>
                <c:pt idx="1005" formatCode="@">
                  <c:v>0</c:v>
                </c:pt>
                <c:pt idx="1006" formatCode="@">
                  <c:v>0</c:v>
                </c:pt>
                <c:pt idx="1007" formatCode="@">
                  <c:v>0</c:v>
                </c:pt>
                <c:pt idx="1008" formatCode="@">
                  <c:v>0</c:v>
                </c:pt>
                <c:pt idx="1009" formatCode="@">
                  <c:v>0</c:v>
                </c:pt>
                <c:pt idx="1010" formatCode="@">
                  <c:v>0</c:v>
                </c:pt>
                <c:pt idx="1011" formatCode="@">
                  <c:v>0</c:v>
                </c:pt>
                <c:pt idx="1012" formatCode="@">
                  <c:v>0</c:v>
                </c:pt>
                <c:pt idx="1013" formatCode="@">
                  <c:v>0</c:v>
                </c:pt>
                <c:pt idx="1014" formatCode="@">
                  <c:v>0</c:v>
                </c:pt>
                <c:pt idx="1015" formatCode="@">
                  <c:v>0</c:v>
                </c:pt>
                <c:pt idx="1016" formatCode="@">
                  <c:v>0</c:v>
                </c:pt>
                <c:pt idx="1017" formatCode="@">
                  <c:v>0</c:v>
                </c:pt>
                <c:pt idx="1018" formatCode="@">
                  <c:v>0</c:v>
                </c:pt>
                <c:pt idx="1019" formatCode="@">
                  <c:v>0</c:v>
                </c:pt>
                <c:pt idx="1020" formatCode="@">
                  <c:v>0</c:v>
                </c:pt>
                <c:pt idx="1021" formatCode="@">
                  <c:v>0</c:v>
                </c:pt>
                <c:pt idx="1022" formatCode="@">
                  <c:v>0</c:v>
                </c:pt>
                <c:pt idx="1023" formatCode="@">
                  <c:v>0</c:v>
                </c:pt>
                <c:pt idx="1024" formatCode="@">
                  <c:v>0</c:v>
                </c:pt>
                <c:pt idx="1025" formatCode="@">
                  <c:v>0</c:v>
                </c:pt>
                <c:pt idx="1026" formatCode="@">
                  <c:v>0</c:v>
                </c:pt>
                <c:pt idx="1027" formatCode="@">
                  <c:v>0</c:v>
                </c:pt>
                <c:pt idx="1028" formatCode="@">
                  <c:v>0</c:v>
                </c:pt>
                <c:pt idx="1029" formatCode="@">
                  <c:v>0</c:v>
                </c:pt>
                <c:pt idx="1030" formatCode="@">
                  <c:v>0</c:v>
                </c:pt>
                <c:pt idx="1031" formatCode="@">
                  <c:v>0</c:v>
                </c:pt>
                <c:pt idx="1032" formatCode="@">
                  <c:v>0</c:v>
                </c:pt>
                <c:pt idx="1033" formatCode="@">
                  <c:v>0</c:v>
                </c:pt>
                <c:pt idx="1034" formatCode="@">
                  <c:v>0</c:v>
                </c:pt>
                <c:pt idx="1035" formatCode="@">
                  <c:v>0</c:v>
                </c:pt>
                <c:pt idx="1036" formatCode="@">
                  <c:v>0</c:v>
                </c:pt>
                <c:pt idx="1037" formatCode="@">
                  <c:v>0</c:v>
                </c:pt>
                <c:pt idx="1038" formatCode="@">
                  <c:v>0</c:v>
                </c:pt>
                <c:pt idx="1039" formatCode="@">
                  <c:v>0</c:v>
                </c:pt>
                <c:pt idx="1040" formatCode="@">
                  <c:v>0</c:v>
                </c:pt>
                <c:pt idx="1041" formatCode="@">
                  <c:v>0</c:v>
                </c:pt>
                <c:pt idx="1042" formatCode="@">
                  <c:v>0</c:v>
                </c:pt>
                <c:pt idx="1043" formatCode="@">
                  <c:v>0</c:v>
                </c:pt>
                <c:pt idx="1044" formatCode="@">
                  <c:v>0</c:v>
                </c:pt>
                <c:pt idx="1045" formatCode="@">
                  <c:v>0</c:v>
                </c:pt>
                <c:pt idx="1046" formatCode="@">
                  <c:v>0</c:v>
                </c:pt>
                <c:pt idx="1047" formatCode="@">
                  <c:v>0</c:v>
                </c:pt>
                <c:pt idx="1048" formatCode="@">
                  <c:v>0</c:v>
                </c:pt>
                <c:pt idx="1049" formatCode="@">
                  <c:v>0</c:v>
                </c:pt>
                <c:pt idx="1050" formatCode="@">
                  <c:v>0</c:v>
                </c:pt>
                <c:pt idx="1051" formatCode="@">
                  <c:v>0</c:v>
                </c:pt>
                <c:pt idx="1052" formatCode="@">
                  <c:v>0</c:v>
                </c:pt>
                <c:pt idx="1053" formatCode="@">
                  <c:v>0</c:v>
                </c:pt>
                <c:pt idx="1054" formatCode="@">
                  <c:v>0</c:v>
                </c:pt>
                <c:pt idx="1055" formatCode="@">
                  <c:v>0</c:v>
                </c:pt>
                <c:pt idx="1056" formatCode="@">
                  <c:v>0</c:v>
                </c:pt>
                <c:pt idx="1057" formatCode="@">
                  <c:v>0</c:v>
                </c:pt>
                <c:pt idx="1058" formatCode="@">
                  <c:v>0</c:v>
                </c:pt>
                <c:pt idx="1059" formatCode="@">
                  <c:v>0</c:v>
                </c:pt>
                <c:pt idx="1060" formatCode="@">
                  <c:v>0</c:v>
                </c:pt>
                <c:pt idx="1061" formatCode="@">
                  <c:v>0</c:v>
                </c:pt>
                <c:pt idx="1062" formatCode="@">
                  <c:v>0</c:v>
                </c:pt>
                <c:pt idx="1063" formatCode="@">
                  <c:v>0</c:v>
                </c:pt>
                <c:pt idx="1064" formatCode="@">
                  <c:v>0</c:v>
                </c:pt>
                <c:pt idx="1065" formatCode="@">
                  <c:v>0</c:v>
                </c:pt>
                <c:pt idx="1066" formatCode="@">
                  <c:v>0</c:v>
                </c:pt>
                <c:pt idx="1067" formatCode="@">
                  <c:v>0</c:v>
                </c:pt>
                <c:pt idx="1068" formatCode="@">
                  <c:v>0</c:v>
                </c:pt>
                <c:pt idx="1069" formatCode="@">
                  <c:v>0</c:v>
                </c:pt>
                <c:pt idx="1070" formatCode="@">
                  <c:v>0</c:v>
                </c:pt>
                <c:pt idx="1071" formatCode="@">
                  <c:v>0</c:v>
                </c:pt>
                <c:pt idx="1072" formatCode="@">
                  <c:v>0</c:v>
                </c:pt>
                <c:pt idx="1073" formatCode="@">
                  <c:v>0</c:v>
                </c:pt>
                <c:pt idx="1074" formatCode="@">
                  <c:v>0</c:v>
                </c:pt>
                <c:pt idx="1075" formatCode="@">
                  <c:v>0</c:v>
                </c:pt>
                <c:pt idx="1076" formatCode="@">
                  <c:v>0</c:v>
                </c:pt>
                <c:pt idx="1077" formatCode="@">
                  <c:v>0</c:v>
                </c:pt>
                <c:pt idx="1078" formatCode="@">
                  <c:v>0</c:v>
                </c:pt>
                <c:pt idx="1079" formatCode="@">
                  <c:v>0</c:v>
                </c:pt>
                <c:pt idx="1080" formatCode="@">
                  <c:v>0</c:v>
                </c:pt>
                <c:pt idx="1081" formatCode="@">
                  <c:v>0</c:v>
                </c:pt>
                <c:pt idx="1082" formatCode="@">
                  <c:v>0</c:v>
                </c:pt>
                <c:pt idx="1083" formatCode="@">
                  <c:v>0</c:v>
                </c:pt>
                <c:pt idx="1084" formatCode="@">
                  <c:v>0</c:v>
                </c:pt>
                <c:pt idx="1085" formatCode="@">
                  <c:v>0</c:v>
                </c:pt>
                <c:pt idx="1086" formatCode="@">
                  <c:v>0</c:v>
                </c:pt>
                <c:pt idx="1087" formatCode="@">
                  <c:v>0</c:v>
                </c:pt>
                <c:pt idx="1088" formatCode="@">
                  <c:v>0</c:v>
                </c:pt>
                <c:pt idx="1089" formatCode="@">
                  <c:v>0</c:v>
                </c:pt>
                <c:pt idx="1090" formatCode="@">
                  <c:v>0</c:v>
                </c:pt>
                <c:pt idx="1091" formatCode="@">
                  <c:v>0</c:v>
                </c:pt>
                <c:pt idx="1092" formatCode="@">
                  <c:v>0</c:v>
                </c:pt>
                <c:pt idx="1093" formatCode="@">
                  <c:v>0</c:v>
                </c:pt>
                <c:pt idx="1094" formatCode="@">
                  <c:v>0</c:v>
                </c:pt>
                <c:pt idx="1095" formatCode="@">
                  <c:v>0</c:v>
                </c:pt>
                <c:pt idx="1096" formatCode="@">
                  <c:v>0</c:v>
                </c:pt>
                <c:pt idx="1097" formatCode="@">
                  <c:v>0</c:v>
                </c:pt>
                <c:pt idx="1098" formatCode="@">
                  <c:v>0</c:v>
                </c:pt>
                <c:pt idx="1099" formatCode="@">
                  <c:v>0</c:v>
                </c:pt>
              </c:numCache>
            </c:numRef>
          </c:val>
          <c:extLst>
            <c:ext xmlns:c16="http://schemas.microsoft.com/office/drawing/2014/chart" uri="{C3380CC4-5D6E-409C-BE32-E72D297353CC}">
              <c16:uniqueId val="{00000006-7958-4B91-9203-26E54D51DCEF}"/>
            </c:ext>
          </c:extLst>
        </c:ser>
        <c:ser>
          <c:idx val="7"/>
          <c:order val="7"/>
          <c:tx>
            <c:strRef>
              <c:f>Listado2019!$F$1:$F$4</c:f>
              <c:strCache>
                <c:ptCount val="4"/>
              </c:strCache>
            </c:strRef>
          </c:tx>
          <c:spPr>
            <a:solidFill>
              <a:schemeClr val="accent2">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Listado2019!$F$5:$F$1104</c:f>
              <c:numCache>
                <c:formatCode>m/d/yyyy</c:formatCode>
                <c:ptCount val="1100"/>
                <c:pt idx="0" formatCode="General">
                  <c:v>0</c:v>
                </c:pt>
                <c:pt idx="1">
                  <c:v>43487</c:v>
                </c:pt>
                <c:pt idx="2">
                  <c:v>43480</c:v>
                </c:pt>
                <c:pt idx="3">
                  <c:v>43480</c:v>
                </c:pt>
                <c:pt idx="4">
                  <c:v>43472</c:v>
                </c:pt>
                <c:pt idx="5">
                  <c:v>43480</c:v>
                </c:pt>
                <c:pt idx="6">
                  <c:v>43480</c:v>
                </c:pt>
                <c:pt idx="7">
                  <c:v>43462</c:v>
                </c:pt>
                <c:pt idx="8">
                  <c:v>43480</c:v>
                </c:pt>
                <c:pt idx="9">
                  <c:v>43480</c:v>
                </c:pt>
                <c:pt idx="10">
                  <c:v>43474</c:v>
                </c:pt>
                <c:pt idx="11">
                  <c:v>43472</c:v>
                </c:pt>
                <c:pt idx="12">
                  <c:v>43480</c:v>
                </c:pt>
                <c:pt idx="13">
                  <c:v>43500</c:v>
                </c:pt>
                <c:pt idx="14">
                  <c:v>43480</c:v>
                </c:pt>
                <c:pt idx="15">
                  <c:v>43480</c:v>
                </c:pt>
                <c:pt idx="16">
                  <c:v>43482</c:v>
                </c:pt>
                <c:pt idx="17">
                  <c:v>43487</c:v>
                </c:pt>
                <c:pt idx="18">
                  <c:v>43482</c:v>
                </c:pt>
                <c:pt idx="19">
                  <c:v>43517</c:v>
                </c:pt>
                <c:pt idx="20">
                  <c:v>43517</c:v>
                </c:pt>
                <c:pt idx="21">
                  <c:v>43517</c:v>
                </c:pt>
                <c:pt idx="22">
                  <c:v>43517</c:v>
                </c:pt>
                <c:pt idx="23">
                  <c:v>43517</c:v>
                </c:pt>
                <c:pt idx="24">
                  <c:v>43517</c:v>
                </c:pt>
                <c:pt idx="25">
                  <c:v>43503</c:v>
                </c:pt>
                <c:pt idx="26">
                  <c:v>43517</c:v>
                </c:pt>
                <c:pt idx="27">
                  <c:v>43517</c:v>
                </c:pt>
                <c:pt idx="28">
                  <c:v>43517</c:v>
                </c:pt>
                <c:pt idx="29">
                  <c:v>43517</c:v>
                </c:pt>
                <c:pt idx="30">
                  <c:v>43496</c:v>
                </c:pt>
                <c:pt idx="31">
                  <c:v>43489</c:v>
                </c:pt>
                <c:pt idx="32">
                  <c:v>43487</c:v>
                </c:pt>
                <c:pt idx="33">
                  <c:v>43508</c:v>
                </c:pt>
                <c:pt idx="34">
                  <c:v>43514</c:v>
                </c:pt>
                <c:pt idx="35">
                  <c:v>43508</c:v>
                </c:pt>
                <c:pt idx="36">
                  <c:v>43496</c:v>
                </c:pt>
                <c:pt idx="37">
                  <c:v>43514</c:v>
                </c:pt>
                <c:pt idx="38">
                  <c:v>43514</c:v>
                </c:pt>
                <c:pt idx="39">
                  <c:v>43515</c:v>
                </c:pt>
                <c:pt idx="40">
                  <c:v>43516</c:v>
                </c:pt>
                <c:pt idx="41">
                  <c:v>43516</c:v>
                </c:pt>
                <c:pt idx="42">
                  <c:v>43516</c:v>
                </c:pt>
                <c:pt idx="43">
                  <c:v>43516</c:v>
                </c:pt>
                <c:pt idx="44">
                  <c:v>43496</c:v>
                </c:pt>
                <c:pt idx="45">
                  <c:v>43502</c:v>
                </c:pt>
                <c:pt idx="46">
                  <c:v>43493</c:v>
                </c:pt>
                <c:pt idx="47">
                  <c:v>43493</c:v>
                </c:pt>
                <c:pt idx="48">
                  <c:v>43518</c:v>
                </c:pt>
                <c:pt idx="49">
                  <c:v>43517</c:v>
                </c:pt>
                <c:pt idx="50">
                  <c:v>43517</c:v>
                </c:pt>
                <c:pt idx="51">
                  <c:v>43518</c:v>
                </c:pt>
                <c:pt idx="52">
                  <c:v>43518</c:v>
                </c:pt>
                <c:pt idx="53">
                  <c:v>43518</c:v>
                </c:pt>
                <c:pt idx="54">
                  <c:v>43518</c:v>
                </c:pt>
                <c:pt idx="55">
                  <c:v>43514</c:v>
                </c:pt>
                <c:pt idx="56">
                  <c:v>43496</c:v>
                </c:pt>
                <c:pt idx="57">
                  <c:v>43508</c:v>
                </c:pt>
                <c:pt idx="58">
                  <c:v>43496</c:v>
                </c:pt>
                <c:pt idx="59">
                  <c:v>43518</c:v>
                </c:pt>
                <c:pt idx="60">
                  <c:v>43518</c:v>
                </c:pt>
                <c:pt idx="61">
                  <c:v>43502</c:v>
                </c:pt>
                <c:pt idx="62">
                  <c:v>43502</c:v>
                </c:pt>
                <c:pt idx="63">
                  <c:v>43510</c:v>
                </c:pt>
                <c:pt idx="64">
                  <c:v>43502</c:v>
                </c:pt>
                <c:pt idx="65">
                  <c:v>43502</c:v>
                </c:pt>
                <c:pt idx="66">
                  <c:v>43510</c:v>
                </c:pt>
                <c:pt idx="67">
                  <c:v>43525</c:v>
                </c:pt>
                <c:pt idx="68">
                  <c:v>43525</c:v>
                </c:pt>
                <c:pt idx="69">
                  <c:v>43525</c:v>
                </c:pt>
                <c:pt idx="70">
                  <c:v>43529</c:v>
                </c:pt>
                <c:pt idx="71">
                  <c:v>43522</c:v>
                </c:pt>
                <c:pt idx="72">
                  <c:v>43529</c:v>
                </c:pt>
                <c:pt idx="73">
                  <c:v>43522</c:v>
                </c:pt>
                <c:pt idx="74">
                  <c:v>43523</c:v>
                </c:pt>
                <c:pt idx="75">
                  <c:v>43523</c:v>
                </c:pt>
                <c:pt idx="76">
                  <c:v>43525</c:v>
                </c:pt>
                <c:pt idx="77">
                  <c:v>43525</c:v>
                </c:pt>
                <c:pt idx="78">
                  <c:v>43532</c:v>
                </c:pt>
                <c:pt idx="79">
                  <c:v>43532</c:v>
                </c:pt>
                <c:pt idx="80">
                  <c:v>43525</c:v>
                </c:pt>
                <c:pt idx="81">
                  <c:v>43535</c:v>
                </c:pt>
                <c:pt idx="82">
                  <c:v>43536</c:v>
                </c:pt>
                <c:pt idx="83">
                  <c:v>43525</c:v>
                </c:pt>
                <c:pt idx="84">
                  <c:v>43537</c:v>
                </c:pt>
                <c:pt idx="85">
                  <c:v>43537</c:v>
                </c:pt>
                <c:pt idx="86">
                  <c:v>43525</c:v>
                </c:pt>
                <c:pt idx="87">
                  <c:v>43525</c:v>
                </c:pt>
                <c:pt idx="88">
                  <c:v>43538</c:v>
                </c:pt>
                <c:pt idx="89">
                  <c:v>43538</c:v>
                </c:pt>
                <c:pt idx="90">
                  <c:v>43539</c:v>
                </c:pt>
                <c:pt idx="91">
                  <c:v>43543</c:v>
                </c:pt>
                <c:pt idx="92">
                  <c:v>43543</c:v>
                </c:pt>
                <c:pt idx="93">
                  <c:v>43543</c:v>
                </c:pt>
                <c:pt idx="94">
                  <c:v>43515</c:v>
                </c:pt>
                <c:pt idx="95">
                  <c:v>43544</c:v>
                </c:pt>
                <c:pt idx="96">
                  <c:v>43544</c:v>
                </c:pt>
                <c:pt idx="97">
                  <c:v>43544</c:v>
                </c:pt>
                <c:pt idx="98">
                  <c:v>43544</c:v>
                </c:pt>
                <c:pt idx="99">
                  <c:v>43559</c:v>
                </c:pt>
                <c:pt idx="100">
                  <c:v>43545</c:v>
                </c:pt>
                <c:pt idx="101">
                  <c:v>43545</c:v>
                </c:pt>
                <c:pt idx="102">
                  <c:v>43545</c:v>
                </c:pt>
                <c:pt idx="103">
                  <c:v>43525</c:v>
                </c:pt>
                <c:pt idx="104">
                  <c:v>43545</c:v>
                </c:pt>
                <c:pt idx="105">
                  <c:v>43516</c:v>
                </c:pt>
                <c:pt idx="106">
                  <c:v>43563</c:v>
                </c:pt>
                <c:pt idx="107">
                  <c:v>43550</c:v>
                </c:pt>
                <c:pt idx="108">
                  <c:v>43549</c:v>
                </c:pt>
                <c:pt idx="109">
                  <c:v>43564</c:v>
                </c:pt>
                <c:pt idx="110">
                  <c:v>43550</c:v>
                </c:pt>
                <c:pt idx="111">
                  <c:v>43525</c:v>
                </c:pt>
                <c:pt idx="112">
                  <c:v>43522</c:v>
                </c:pt>
                <c:pt idx="113">
                  <c:v>43522</c:v>
                </c:pt>
                <c:pt idx="114">
                  <c:v>43522</c:v>
                </c:pt>
                <c:pt idx="115">
                  <c:v>43550</c:v>
                </c:pt>
                <c:pt idx="116">
                  <c:v>43550</c:v>
                </c:pt>
                <c:pt idx="117">
                  <c:v>43550</c:v>
                </c:pt>
                <c:pt idx="118">
                  <c:v>43550</c:v>
                </c:pt>
                <c:pt idx="119">
                  <c:v>43523</c:v>
                </c:pt>
                <c:pt idx="120">
                  <c:v>43523</c:v>
                </c:pt>
                <c:pt idx="121">
                  <c:v>43529</c:v>
                </c:pt>
                <c:pt idx="122">
                  <c:v>43550</c:v>
                </c:pt>
                <c:pt idx="123">
                  <c:v>43552</c:v>
                </c:pt>
                <c:pt idx="124">
                  <c:v>43552</c:v>
                </c:pt>
                <c:pt idx="125">
                  <c:v>43553</c:v>
                </c:pt>
                <c:pt idx="126">
                  <c:v>43553</c:v>
                </c:pt>
                <c:pt idx="127">
                  <c:v>43528</c:v>
                </c:pt>
                <c:pt idx="128">
                  <c:v>43528</c:v>
                </c:pt>
                <c:pt idx="129">
                  <c:v>43557</c:v>
                </c:pt>
                <c:pt idx="130">
                  <c:v>43556</c:v>
                </c:pt>
                <c:pt idx="131">
                  <c:v>43578</c:v>
                </c:pt>
                <c:pt idx="132">
                  <c:v>43556</c:v>
                </c:pt>
                <c:pt idx="133">
                  <c:v>43556</c:v>
                </c:pt>
                <c:pt idx="134">
                  <c:v>43556</c:v>
                </c:pt>
                <c:pt idx="135">
                  <c:v>43557</c:v>
                </c:pt>
                <c:pt idx="136">
                  <c:v>43529</c:v>
                </c:pt>
                <c:pt idx="137">
                  <c:v>43557</c:v>
                </c:pt>
                <c:pt idx="138">
                  <c:v>43557</c:v>
                </c:pt>
                <c:pt idx="139">
                  <c:v>43548</c:v>
                </c:pt>
                <c:pt idx="140">
                  <c:v>43548</c:v>
                </c:pt>
                <c:pt idx="141">
                  <c:v>43557</c:v>
                </c:pt>
                <c:pt idx="142">
                  <c:v>43579</c:v>
                </c:pt>
                <c:pt idx="143">
                  <c:v>43557</c:v>
                </c:pt>
                <c:pt idx="144">
                  <c:v>43579</c:v>
                </c:pt>
                <c:pt idx="145">
                  <c:v>43529</c:v>
                </c:pt>
                <c:pt idx="146">
                  <c:v>43557</c:v>
                </c:pt>
                <c:pt idx="147">
                  <c:v>43579</c:v>
                </c:pt>
                <c:pt idx="148">
                  <c:v>43557</c:v>
                </c:pt>
                <c:pt idx="149">
                  <c:v>43557</c:v>
                </c:pt>
                <c:pt idx="150">
                  <c:v>43531</c:v>
                </c:pt>
                <c:pt idx="151">
                  <c:v>43557</c:v>
                </c:pt>
                <c:pt idx="152">
                  <c:v>43579</c:v>
                </c:pt>
                <c:pt idx="153">
                  <c:v>43579</c:v>
                </c:pt>
                <c:pt idx="154">
                  <c:v>43580</c:v>
                </c:pt>
                <c:pt idx="155">
                  <c:v>43580</c:v>
                </c:pt>
                <c:pt idx="156">
                  <c:v>43558</c:v>
                </c:pt>
                <c:pt idx="157">
                  <c:v>43558</c:v>
                </c:pt>
                <c:pt idx="158">
                  <c:v>43558</c:v>
                </c:pt>
                <c:pt idx="159">
                  <c:v>43558</c:v>
                </c:pt>
                <c:pt idx="160">
                  <c:v>43558</c:v>
                </c:pt>
                <c:pt idx="161">
                  <c:v>43558</c:v>
                </c:pt>
                <c:pt idx="162">
                  <c:v>43580</c:v>
                </c:pt>
                <c:pt idx="163">
                  <c:v>43580</c:v>
                </c:pt>
                <c:pt idx="164">
                  <c:v>43580</c:v>
                </c:pt>
                <c:pt idx="165">
                  <c:v>43558</c:v>
                </c:pt>
                <c:pt idx="166">
                  <c:v>43580</c:v>
                </c:pt>
                <c:pt idx="167" formatCode="dd/mm/yyyy;@">
                  <c:v>43580</c:v>
                </c:pt>
                <c:pt idx="168">
                  <c:v>43558</c:v>
                </c:pt>
                <c:pt idx="169">
                  <c:v>43558</c:v>
                </c:pt>
                <c:pt idx="170">
                  <c:v>43558</c:v>
                </c:pt>
                <c:pt idx="171">
                  <c:v>43558</c:v>
                </c:pt>
                <c:pt idx="172">
                  <c:v>43558</c:v>
                </c:pt>
                <c:pt idx="173">
                  <c:v>43580</c:v>
                </c:pt>
                <c:pt idx="174">
                  <c:v>43558</c:v>
                </c:pt>
                <c:pt idx="175">
                  <c:v>43530</c:v>
                </c:pt>
                <c:pt idx="176" formatCode="dd/mm/yyyy;@">
                  <c:v>43559</c:v>
                </c:pt>
                <c:pt idx="177">
                  <c:v>43581</c:v>
                </c:pt>
                <c:pt idx="178" formatCode="dd/mm/yyyy;@">
                  <c:v>43559</c:v>
                </c:pt>
                <c:pt idx="179" formatCode="dd/mm/yyyy;@">
                  <c:v>43559</c:v>
                </c:pt>
                <c:pt idx="180" formatCode="dd/mm/yyyy;@">
                  <c:v>43559</c:v>
                </c:pt>
                <c:pt idx="181" formatCode="dd/mm/yyyy;@">
                  <c:v>43559</c:v>
                </c:pt>
                <c:pt idx="182" formatCode="dd/mm/yyyy;@">
                  <c:v>43559</c:v>
                </c:pt>
                <c:pt idx="183">
                  <c:v>43532</c:v>
                </c:pt>
                <c:pt idx="184" formatCode="dd/mm/yyyy;@">
                  <c:v>43559</c:v>
                </c:pt>
                <c:pt idx="185">
                  <c:v>43581</c:v>
                </c:pt>
                <c:pt idx="186">
                  <c:v>43584</c:v>
                </c:pt>
                <c:pt idx="187" formatCode="dd/mm/yyyy;@">
                  <c:v>43584</c:v>
                </c:pt>
                <c:pt idx="188" formatCode="dd/mm/yyyy;@">
                  <c:v>43584</c:v>
                </c:pt>
                <c:pt idx="189">
                  <c:v>43560</c:v>
                </c:pt>
                <c:pt idx="190" formatCode="dd/mm/yyyy;@">
                  <c:v>43560</c:v>
                </c:pt>
                <c:pt idx="191" formatCode="dd/mm/yyyy;@">
                  <c:v>43560</c:v>
                </c:pt>
                <c:pt idx="192" formatCode="dd/mm/yyyy;@">
                  <c:v>43560</c:v>
                </c:pt>
                <c:pt idx="193">
                  <c:v>43584</c:v>
                </c:pt>
                <c:pt idx="194">
                  <c:v>43560</c:v>
                </c:pt>
                <c:pt idx="195" formatCode="dd/mm/yyyy;@">
                  <c:v>43560</c:v>
                </c:pt>
                <c:pt idx="196" formatCode="dd/mm/yyyy;@">
                  <c:v>43584</c:v>
                </c:pt>
                <c:pt idx="197" formatCode="dd/mm/yyyy;@">
                  <c:v>43584</c:v>
                </c:pt>
                <c:pt idx="198" formatCode="dd/mm/yyyy;@">
                  <c:v>43584</c:v>
                </c:pt>
                <c:pt idx="199" formatCode="dd/mm/yyyy;@">
                  <c:v>43563</c:v>
                </c:pt>
                <c:pt idx="200" formatCode="dd/mm/yyyy;@">
                  <c:v>43563</c:v>
                </c:pt>
                <c:pt idx="201" formatCode="dd/mm/yyyy;@">
                  <c:v>43563</c:v>
                </c:pt>
                <c:pt idx="202" formatCode="dd/mm/yyyy;@">
                  <c:v>43563</c:v>
                </c:pt>
                <c:pt idx="203" formatCode="dd/mm/yyyy;@">
                  <c:v>43563</c:v>
                </c:pt>
                <c:pt idx="204" formatCode="dd/mm/yyyy;@">
                  <c:v>43563</c:v>
                </c:pt>
                <c:pt idx="205" formatCode="dd/mm/yyyy;@">
                  <c:v>43563</c:v>
                </c:pt>
                <c:pt idx="206">
                  <c:v>43563</c:v>
                </c:pt>
                <c:pt idx="207">
                  <c:v>43563</c:v>
                </c:pt>
                <c:pt idx="208">
                  <c:v>43585</c:v>
                </c:pt>
                <c:pt idx="209">
                  <c:v>43584</c:v>
                </c:pt>
                <c:pt idx="210" formatCode="dd/mm/yyyy;@">
                  <c:v>43585</c:v>
                </c:pt>
                <c:pt idx="211" formatCode="dd/mm/yyyy;@">
                  <c:v>43585</c:v>
                </c:pt>
                <c:pt idx="212">
                  <c:v>43580</c:v>
                </c:pt>
                <c:pt idx="213" formatCode="dd/mm/yyyy;@">
                  <c:v>43585</c:v>
                </c:pt>
                <c:pt idx="214" formatCode="dd/mm/yyyy;@">
                  <c:v>43585</c:v>
                </c:pt>
                <c:pt idx="215" formatCode="dd/mm/yyyy;@">
                  <c:v>43585</c:v>
                </c:pt>
                <c:pt idx="216" formatCode="dd/mm/yyyy;@">
                  <c:v>43585</c:v>
                </c:pt>
                <c:pt idx="217">
                  <c:v>43563</c:v>
                </c:pt>
                <c:pt idx="218">
                  <c:v>43585</c:v>
                </c:pt>
                <c:pt idx="219" formatCode="dd/mm/yyyy;@">
                  <c:v>43585</c:v>
                </c:pt>
                <c:pt idx="220" formatCode="dd/mm/yyyy;@">
                  <c:v>43585</c:v>
                </c:pt>
                <c:pt idx="221" formatCode="dd/mm/yyyy;@">
                  <c:v>43585</c:v>
                </c:pt>
                <c:pt idx="222" formatCode="dd/mm/yyyy;@">
                  <c:v>43585</c:v>
                </c:pt>
                <c:pt idx="223" formatCode="dd/mm/yyyy;@">
                  <c:v>43585</c:v>
                </c:pt>
                <c:pt idx="224">
                  <c:v>43563</c:v>
                </c:pt>
                <c:pt idx="225" formatCode="dd/mm/yyyy;@">
                  <c:v>43563</c:v>
                </c:pt>
                <c:pt idx="226" formatCode="dd/mm/yyyy;@">
                  <c:v>43564</c:v>
                </c:pt>
                <c:pt idx="227">
                  <c:v>43587</c:v>
                </c:pt>
                <c:pt idx="228" formatCode="dd/mm/yyyy;@">
                  <c:v>43564</c:v>
                </c:pt>
                <c:pt idx="229" formatCode="dd/mm/yyyy;@">
                  <c:v>43564</c:v>
                </c:pt>
                <c:pt idx="230">
                  <c:v>43584</c:v>
                </c:pt>
                <c:pt idx="231" formatCode="dd/mm/yyyy;@">
                  <c:v>43564</c:v>
                </c:pt>
                <c:pt idx="232">
                  <c:v>43587</c:v>
                </c:pt>
                <c:pt idx="233" formatCode="dd/mm/yyyy;@">
                  <c:v>43587</c:v>
                </c:pt>
                <c:pt idx="234" formatCode="dd/mm/yyyy;@">
                  <c:v>43587</c:v>
                </c:pt>
                <c:pt idx="235" formatCode="dd/mm/yyyy;@">
                  <c:v>43587</c:v>
                </c:pt>
                <c:pt idx="236" formatCode="dd/mm/yyyy;@">
                  <c:v>43587</c:v>
                </c:pt>
                <c:pt idx="237" formatCode="dd/mm/yyyy;@">
                  <c:v>43587</c:v>
                </c:pt>
                <c:pt idx="238" formatCode="dd/mm/yyyy;@">
                  <c:v>43564</c:v>
                </c:pt>
                <c:pt idx="239" formatCode="dd/mm/yyyy;@">
                  <c:v>43587</c:v>
                </c:pt>
                <c:pt idx="240" formatCode="dd/mm/yyyy;@">
                  <c:v>43587</c:v>
                </c:pt>
                <c:pt idx="241" formatCode="dd/mm/yyyy;@">
                  <c:v>43564</c:v>
                </c:pt>
                <c:pt idx="242">
                  <c:v>43593</c:v>
                </c:pt>
                <c:pt idx="243">
                  <c:v>43584</c:v>
                </c:pt>
                <c:pt idx="244" formatCode="dd/mm/yyyy;@">
                  <c:v>43587</c:v>
                </c:pt>
                <c:pt idx="245" formatCode="dd/mm/yyyy;@">
                  <c:v>43594</c:v>
                </c:pt>
                <c:pt idx="246">
                  <c:v>43564</c:v>
                </c:pt>
                <c:pt idx="247">
                  <c:v>43587</c:v>
                </c:pt>
                <c:pt idx="248" formatCode="dd/mm/yyyy;@">
                  <c:v>43564</c:v>
                </c:pt>
                <c:pt idx="249" formatCode="dd/mm/yyyy;@">
                  <c:v>43587</c:v>
                </c:pt>
                <c:pt idx="250">
                  <c:v>43564</c:v>
                </c:pt>
                <c:pt idx="251">
                  <c:v>43565</c:v>
                </c:pt>
                <c:pt idx="252">
                  <c:v>43544</c:v>
                </c:pt>
                <c:pt idx="253">
                  <c:v>43565</c:v>
                </c:pt>
                <c:pt idx="254">
                  <c:v>43565</c:v>
                </c:pt>
                <c:pt idx="255">
                  <c:v>43544</c:v>
                </c:pt>
                <c:pt idx="256">
                  <c:v>43565</c:v>
                </c:pt>
                <c:pt idx="257">
                  <c:v>43565</c:v>
                </c:pt>
                <c:pt idx="258">
                  <c:v>43587</c:v>
                </c:pt>
                <c:pt idx="259" formatCode="dd/mm/yyyy;@">
                  <c:v>43588</c:v>
                </c:pt>
                <c:pt idx="260">
                  <c:v>43566</c:v>
                </c:pt>
                <c:pt idx="261">
                  <c:v>43591</c:v>
                </c:pt>
                <c:pt idx="262">
                  <c:v>43566</c:v>
                </c:pt>
                <c:pt idx="263">
                  <c:v>43544</c:v>
                </c:pt>
                <c:pt idx="264">
                  <c:v>43544</c:v>
                </c:pt>
                <c:pt idx="265">
                  <c:v>43544</c:v>
                </c:pt>
                <c:pt idx="266">
                  <c:v>43544</c:v>
                </c:pt>
                <c:pt idx="267">
                  <c:v>43544</c:v>
                </c:pt>
                <c:pt idx="268">
                  <c:v>43566</c:v>
                </c:pt>
                <c:pt idx="269">
                  <c:v>43567</c:v>
                </c:pt>
                <c:pt idx="270">
                  <c:v>43567</c:v>
                </c:pt>
                <c:pt idx="271">
                  <c:v>43592</c:v>
                </c:pt>
                <c:pt idx="272">
                  <c:v>43567</c:v>
                </c:pt>
                <c:pt idx="273">
                  <c:v>43567</c:v>
                </c:pt>
                <c:pt idx="274">
                  <c:v>43567</c:v>
                </c:pt>
                <c:pt idx="275">
                  <c:v>43567</c:v>
                </c:pt>
                <c:pt idx="276">
                  <c:v>43567</c:v>
                </c:pt>
                <c:pt idx="277" formatCode="dd/mm/yyyy;@">
                  <c:v>43592</c:v>
                </c:pt>
                <c:pt idx="278" formatCode="dd/mm/yyyy;@">
                  <c:v>43592</c:v>
                </c:pt>
                <c:pt idx="279">
                  <c:v>43578</c:v>
                </c:pt>
                <c:pt idx="280">
                  <c:v>43578</c:v>
                </c:pt>
                <c:pt idx="281">
                  <c:v>43578</c:v>
                </c:pt>
                <c:pt idx="282">
                  <c:v>43578</c:v>
                </c:pt>
                <c:pt idx="283">
                  <c:v>43578</c:v>
                </c:pt>
                <c:pt idx="284">
                  <c:v>43577</c:v>
                </c:pt>
                <c:pt idx="285">
                  <c:v>43578</c:v>
                </c:pt>
                <c:pt idx="286">
                  <c:v>43578</c:v>
                </c:pt>
                <c:pt idx="287">
                  <c:v>43578</c:v>
                </c:pt>
                <c:pt idx="288">
                  <c:v>43578</c:v>
                </c:pt>
                <c:pt idx="289">
                  <c:v>43578</c:v>
                </c:pt>
                <c:pt idx="290">
                  <c:v>43578</c:v>
                </c:pt>
                <c:pt idx="291">
                  <c:v>43578</c:v>
                </c:pt>
                <c:pt idx="292">
                  <c:v>43578</c:v>
                </c:pt>
                <c:pt idx="293">
                  <c:v>43545</c:v>
                </c:pt>
                <c:pt idx="294" formatCode="dd/mm/yyyy;@">
                  <c:v>43579</c:v>
                </c:pt>
                <c:pt idx="295">
                  <c:v>43535</c:v>
                </c:pt>
                <c:pt idx="296" formatCode="dd/mm/yyyy;@">
                  <c:v>43579</c:v>
                </c:pt>
                <c:pt idx="297" formatCode="dd/mm/yyyy;@">
                  <c:v>43579</c:v>
                </c:pt>
                <c:pt idx="298" formatCode="dd/mm/yyyy;@">
                  <c:v>43579</c:v>
                </c:pt>
                <c:pt idx="299" formatCode="dd/mm/yyyy;@">
                  <c:v>43579</c:v>
                </c:pt>
                <c:pt idx="300" formatCode="dd/mm/yyyy;@">
                  <c:v>43579</c:v>
                </c:pt>
                <c:pt idx="301" formatCode="dd/mm/yyyy;@">
                  <c:v>43579</c:v>
                </c:pt>
                <c:pt idx="302" formatCode="dd/mm/yyyy;@">
                  <c:v>43579</c:v>
                </c:pt>
                <c:pt idx="303" formatCode="dd/mm/yyyy;@">
                  <c:v>43579</c:v>
                </c:pt>
                <c:pt idx="304">
                  <c:v>43577</c:v>
                </c:pt>
                <c:pt idx="305">
                  <c:v>43577</c:v>
                </c:pt>
                <c:pt idx="306" formatCode="dd/mm/yyyy;@">
                  <c:v>43579</c:v>
                </c:pt>
                <c:pt idx="307" formatCode="dd/mm/yyyy;@">
                  <c:v>43579</c:v>
                </c:pt>
                <c:pt idx="308" formatCode="dd/mm/yyyy;@">
                  <c:v>43579</c:v>
                </c:pt>
                <c:pt idx="309" formatCode="dd/mm/yyyy;@">
                  <c:v>43579</c:v>
                </c:pt>
                <c:pt idx="310" formatCode="dd/mm/yyyy;@">
                  <c:v>43579</c:v>
                </c:pt>
                <c:pt idx="311" formatCode="dd/mm/yyyy;@">
                  <c:v>43579</c:v>
                </c:pt>
                <c:pt idx="312" formatCode="dd/mm/yyyy;@">
                  <c:v>43579</c:v>
                </c:pt>
                <c:pt idx="313" formatCode="dd/mm/yyyy;@">
                  <c:v>43579</c:v>
                </c:pt>
                <c:pt idx="314" formatCode="dd/mm/yyyy;@">
                  <c:v>43579</c:v>
                </c:pt>
                <c:pt idx="315" formatCode="dd/mm/yyyy;@">
                  <c:v>43579</c:v>
                </c:pt>
                <c:pt idx="316" formatCode="dd/mm/yyyy;@">
                  <c:v>43579</c:v>
                </c:pt>
                <c:pt idx="317" formatCode="dd/mm/yyyy;@">
                  <c:v>43579</c:v>
                </c:pt>
                <c:pt idx="318" formatCode="dd/mm/yyyy;@">
                  <c:v>43579</c:v>
                </c:pt>
                <c:pt idx="319" formatCode="dd/mm/yyyy;@">
                  <c:v>43579</c:v>
                </c:pt>
                <c:pt idx="320" formatCode="dd/mm/yyyy;@">
                  <c:v>43579</c:v>
                </c:pt>
                <c:pt idx="321" formatCode="dd/mm/yyyy;@">
                  <c:v>43579</c:v>
                </c:pt>
                <c:pt idx="322" formatCode="dd/mm/yyyy;@">
                  <c:v>43579</c:v>
                </c:pt>
                <c:pt idx="323">
                  <c:v>43577</c:v>
                </c:pt>
                <c:pt idx="324" formatCode="dd/mm/yyyy;@">
                  <c:v>43579</c:v>
                </c:pt>
                <c:pt idx="325" formatCode="dd/mm/yyyy;@">
                  <c:v>43579</c:v>
                </c:pt>
                <c:pt idx="326" formatCode="dd/mm/yyyy;@">
                  <c:v>43579</c:v>
                </c:pt>
                <c:pt idx="327" formatCode="dd/mm/yyyy;@">
                  <c:v>43579</c:v>
                </c:pt>
                <c:pt idx="328" formatCode="dd/mm/yyyy;@">
                  <c:v>43579</c:v>
                </c:pt>
                <c:pt idx="329" formatCode="dd/mm/yyyy;@">
                  <c:v>43579</c:v>
                </c:pt>
                <c:pt idx="330">
                  <c:v>43577</c:v>
                </c:pt>
                <c:pt idx="331" formatCode="dd/mm/yyyy;@">
                  <c:v>43579</c:v>
                </c:pt>
                <c:pt idx="332" formatCode="dd/mm/yyyy;@">
                  <c:v>43579</c:v>
                </c:pt>
                <c:pt idx="333" formatCode="dd/mm/yyyy;@">
                  <c:v>43579</c:v>
                </c:pt>
                <c:pt idx="334" formatCode="dd/mm/yyyy;@">
                  <c:v>43579</c:v>
                </c:pt>
                <c:pt idx="335" formatCode="dd/mm/yyyy;@">
                  <c:v>43579</c:v>
                </c:pt>
                <c:pt idx="336" formatCode="dd/mm/yyyy;@">
                  <c:v>43579</c:v>
                </c:pt>
                <c:pt idx="337" formatCode="dd/mm/yyyy;@">
                  <c:v>43579</c:v>
                </c:pt>
                <c:pt idx="338" formatCode="dd/mm/yyyy;@">
                  <c:v>43579</c:v>
                </c:pt>
                <c:pt idx="339">
                  <c:v>43545</c:v>
                </c:pt>
                <c:pt idx="340" formatCode="dd/mm/yyyy;@">
                  <c:v>43579</c:v>
                </c:pt>
                <c:pt idx="341" formatCode="dd/mm/yyyy;@">
                  <c:v>43579</c:v>
                </c:pt>
                <c:pt idx="342" formatCode="dd/mm/yyyy;@">
                  <c:v>43579</c:v>
                </c:pt>
                <c:pt idx="343" formatCode="dd/mm/yyyy;@">
                  <c:v>43580</c:v>
                </c:pt>
                <c:pt idx="344">
                  <c:v>43550</c:v>
                </c:pt>
                <c:pt idx="345">
                  <c:v>43550</c:v>
                </c:pt>
                <c:pt idx="346" formatCode="dd/mm/yyyy;@">
                  <c:v>43581</c:v>
                </c:pt>
                <c:pt idx="347" formatCode="dd/mm/yyyy;@">
                  <c:v>43581</c:v>
                </c:pt>
                <c:pt idx="348" formatCode="dd/mm/yyyy;@">
                  <c:v>43581</c:v>
                </c:pt>
                <c:pt idx="349" formatCode="dd/mm/yyyy;@">
                  <c:v>43581</c:v>
                </c:pt>
                <c:pt idx="350" formatCode="dd/mm/yyyy;@">
                  <c:v>43581</c:v>
                </c:pt>
                <c:pt idx="351" formatCode="dd/mm/yyyy;@">
                  <c:v>43581</c:v>
                </c:pt>
                <c:pt idx="352" formatCode="dd/mm/yyyy;@">
                  <c:v>43581</c:v>
                </c:pt>
                <c:pt idx="353">
                  <c:v>43580</c:v>
                </c:pt>
                <c:pt idx="354">
                  <c:v>43580</c:v>
                </c:pt>
                <c:pt idx="355">
                  <c:v>43580</c:v>
                </c:pt>
                <c:pt idx="356" formatCode="dd/mm/yyyy;@">
                  <c:v>43581</c:v>
                </c:pt>
                <c:pt idx="357" formatCode="dd/mm/yyyy;@">
                  <c:v>43581</c:v>
                </c:pt>
                <c:pt idx="358" formatCode="dd/mm/yyyy;@">
                  <c:v>43581</c:v>
                </c:pt>
                <c:pt idx="359" formatCode="dd/mm/yyyy;@">
                  <c:v>43581</c:v>
                </c:pt>
                <c:pt idx="360" formatCode="dd/mm/yyyy;@">
                  <c:v>43581</c:v>
                </c:pt>
                <c:pt idx="361" formatCode="dd/mm/yyyy;@">
                  <c:v>43581</c:v>
                </c:pt>
                <c:pt idx="362" formatCode="dd/mm/yyyy;@">
                  <c:v>43581</c:v>
                </c:pt>
                <c:pt idx="363">
                  <c:v>43580</c:v>
                </c:pt>
                <c:pt idx="364">
                  <c:v>43580</c:v>
                </c:pt>
                <c:pt idx="365">
                  <c:v>43580</c:v>
                </c:pt>
                <c:pt idx="366" formatCode="dd/mm/yyyy;@">
                  <c:v>43581</c:v>
                </c:pt>
                <c:pt idx="367" formatCode="dd/mm/yyyy;@">
                  <c:v>43581</c:v>
                </c:pt>
                <c:pt idx="368" formatCode="dd/mm/yyyy;@">
                  <c:v>43581</c:v>
                </c:pt>
                <c:pt idx="369" formatCode="dd/mm/yyyy;@">
                  <c:v>43581</c:v>
                </c:pt>
                <c:pt idx="370" formatCode="dd/mm/yyyy;@">
                  <c:v>43581</c:v>
                </c:pt>
                <c:pt idx="371" formatCode="dd/mm/yyyy;@">
                  <c:v>43581</c:v>
                </c:pt>
                <c:pt idx="372" formatCode="dd/mm/yyyy;@">
                  <c:v>43581</c:v>
                </c:pt>
                <c:pt idx="373">
                  <c:v>43580</c:v>
                </c:pt>
                <c:pt idx="374">
                  <c:v>43580</c:v>
                </c:pt>
                <c:pt idx="375">
                  <c:v>43581</c:v>
                </c:pt>
                <c:pt idx="376" formatCode="dd/mm/yyyy;@">
                  <c:v>43581</c:v>
                </c:pt>
                <c:pt idx="377" formatCode="dd/mm/yyyy;@">
                  <c:v>43581</c:v>
                </c:pt>
                <c:pt idx="378" formatCode="dd/mm/yyyy;@">
                  <c:v>43581</c:v>
                </c:pt>
                <c:pt idx="379" formatCode="dd/mm/yyyy;@">
                  <c:v>43584</c:v>
                </c:pt>
                <c:pt idx="380" formatCode="dd/mm/yyyy;@">
                  <c:v>43584</c:v>
                </c:pt>
                <c:pt idx="381" formatCode="dd/mm/yyyy;@">
                  <c:v>43584</c:v>
                </c:pt>
                <c:pt idx="382">
                  <c:v>43584</c:v>
                </c:pt>
                <c:pt idx="383" formatCode="dd/mm/yyyy;@">
                  <c:v>43584</c:v>
                </c:pt>
                <c:pt idx="384">
                  <c:v>43585</c:v>
                </c:pt>
                <c:pt idx="385">
                  <c:v>43577</c:v>
                </c:pt>
                <c:pt idx="386">
                  <c:v>43584</c:v>
                </c:pt>
                <c:pt idx="387" formatCode="dd/mm/yyyy;@">
                  <c:v>43585</c:v>
                </c:pt>
                <c:pt idx="388" formatCode="dd/mm/yyyy;@">
                  <c:v>43585</c:v>
                </c:pt>
                <c:pt idx="389" formatCode="dd/mm/yyyy;@">
                  <c:v>43585</c:v>
                </c:pt>
                <c:pt idx="390" formatCode="dd/mm/yyyy;@">
                  <c:v>43585</c:v>
                </c:pt>
                <c:pt idx="391">
                  <c:v>43577</c:v>
                </c:pt>
                <c:pt idx="392">
                  <c:v>43587</c:v>
                </c:pt>
                <c:pt idx="393" formatCode="dd/mm/yyyy;@">
                  <c:v>43587</c:v>
                </c:pt>
                <c:pt idx="394" formatCode="dd/mm/yyyy;@">
                  <c:v>43587</c:v>
                </c:pt>
                <c:pt idx="395" formatCode="dd/mm/yyyy;@">
                  <c:v>43587</c:v>
                </c:pt>
                <c:pt idx="396" formatCode="dd/mm/yyyy;@">
                  <c:v>43587</c:v>
                </c:pt>
                <c:pt idx="397">
                  <c:v>43567</c:v>
                </c:pt>
                <c:pt idx="398" formatCode="dd/mm/yyyy;@">
                  <c:v>43587</c:v>
                </c:pt>
                <c:pt idx="399">
                  <c:v>43559</c:v>
                </c:pt>
                <c:pt idx="400">
                  <c:v>43559</c:v>
                </c:pt>
                <c:pt idx="401">
                  <c:v>43559</c:v>
                </c:pt>
                <c:pt idx="402">
                  <c:v>43559</c:v>
                </c:pt>
                <c:pt idx="403">
                  <c:v>43559</c:v>
                </c:pt>
                <c:pt idx="404">
                  <c:v>43588</c:v>
                </c:pt>
                <c:pt idx="405" formatCode="dd/mm/yyyy;@">
                  <c:v>43588</c:v>
                </c:pt>
                <c:pt idx="406" formatCode="dd/mm/yyyy;@">
                  <c:v>43588</c:v>
                </c:pt>
                <c:pt idx="407">
                  <c:v>43559</c:v>
                </c:pt>
                <c:pt idx="408">
                  <c:v>43584</c:v>
                </c:pt>
                <c:pt idx="409">
                  <c:v>43588</c:v>
                </c:pt>
                <c:pt idx="410" formatCode="dd/mm/yyyy;@">
                  <c:v>43588</c:v>
                </c:pt>
                <c:pt idx="411" formatCode="dd/mm/yyyy;@">
                  <c:v>43588</c:v>
                </c:pt>
                <c:pt idx="412" formatCode="dd/mm/yyyy;@">
                  <c:v>43588</c:v>
                </c:pt>
                <c:pt idx="413" formatCode="dd/mm/yyyy;@">
                  <c:v>43588</c:v>
                </c:pt>
                <c:pt idx="414">
                  <c:v>43591</c:v>
                </c:pt>
                <c:pt idx="415" formatCode="dd/mm/yyyy;@">
                  <c:v>43591</c:v>
                </c:pt>
                <c:pt idx="416" formatCode="dd/mm/yyyy;@">
                  <c:v>43552</c:v>
                </c:pt>
                <c:pt idx="417" formatCode="dd/mm/yyyy;@">
                  <c:v>43591</c:v>
                </c:pt>
                <c:pt idx="418">
                  <c:v>43557</c:v>
                </c:pt>
                <c:pt idx="419">
                  <c:v>43592</c:v>
                </c:pt>
                <c:pt idx="420" formatCode="dd/mm/yyyy;@">
                  <c:v>43592</c:v>
                </c:pt>
                <c:pt idx="421" formatCode="dd/mm/yyyy;@">
                  <c:v>43592</c:v>
                </c:pt>
                <c:pt idx="422" formatCode="dd/mm/yyyy;@">
                  <c:v>43592</c:v>
                </c:pt>
                <c:pt idx="423" formatCode="dd/mm/yyyy;@">
                  <c:v>43592</c:v>
                </c:pt>
                <c:pt idx="424" formatCode="dd/mm/yyyy;@">
                  <c:v>43592</c:v>
                </c:pt>
                <c:pt idx="425">
                  <c:v>43592</c:v>
                </c:pt>
                <c:pt idx="426">
                  <c:v>43566</c:v>
                </c:pt>
                <c:pt idx="427">
                  <c:v>43566</c:v>
                </c:pt>
                <c:pt idx="428">
                  <c:v>43566</c:v>
                </c:pt>
                <c:pt idx="429" formatCode="dd/mm/yyyy;@">
                  <c:v>43593</c:v>
                </c:pt>
                <c:pt idx="430" formatCode="dd/mm/yyyy;@">
                  <c:v>43593</c:v>
                </c:pt>
                <c:pt idx="431">
                  <c:v>43566</c:v>
                </c:pt>
                <c:pt idx="432" formatCode="dd/mm/yyyy;@">
                  <c:v>43593</c:v>
                </c:pt>
                <c:pt idx="433" formatCode="dd/mm/yyyy;@">
                  <c:v>43607</c:v>
                </c:pt>
                <c:pt idx="434" formatCode="dd/mm/yyyy;@">
                  <c:v>43592</c:v>
                </c:pt>
                <c:pt idx="435" formatCode="dd/mm/yyyy;@">
                  <c:v>43577</c:v>
                </c:pt>
                <c:pt idx="436" formatCode="dd/mm/yyyy;@">
                  <c:v>43591</c:v>
                </c:pt>
                <c:pt idx="437" formatCode="dd/mm/yyyy;@">
                  <c:v>43593</c:v>
                </c:pt>
                <c:pt idx="438" formatCode="dd/mm/yyyy;@">
                  <c:v>43587</c:v>
                </c:pt>
                <c:pt idx="439" formatCode="dd/mm/yyyy;@">
                  <c:v>43587</c:v>
                </c:pt>
                <c:pt idx="440" formatCode="dd/mm/yyyy;@">
                  <c:v>43587</c:v>
                </c:pt>
                <c:pt idx="441" formatCode="dd/mm/yyyy;@">
                  <c:v>43593</c:v>
                </c:pt>
                <c:pt idx="442" formatCode="dd/mm/yyyy;@">
                  <c:v>43593</c:v>
                </c:pt>
                <c:pt idx="443">
                  <c:v>43607</c:v>
                </c:pt>
                <c:pt idx="444">
                  <c:v>43591</c:v>
                </c:pt>
                <c:pt idx="445">
                  <c:v>43607</c:v>
                </c:pt>
                <c:pt idx="446" formatCode="dd/mm/yyyy;@">
                  <c:v>43594</c:v>
                </c:pt>
                <c:pt idx="447" formatCode="dd/mm/yyyy;@">
                  <c:v>43594</c:v>
                </c:pt>
                <c:pt idx="448">
                  <c:v>43597</c:v>
                </c:pt>
                <c:pt idx="449">
                  <c:v>43591</c:v>
                </c:pt>
                <c:pt idx="450">
                  <c:v>43577</c:v>
                </c:pt>
                <c:pt idx="451">
                  <c:v>43577</c:v>
                </c:pt>
                <c:pt idx="452" formatCode="dd/mm/yyyy;@">
                  <c:v>43595</c:v>
                </c:pt>
                <c:pt idx="453" formatCode="dd/mm/yyyy;@">
                  <c:v>43595</c:v>
                </c:pt>
                <c:pt idx="454" formatCode="dd/mm/yyyy;@">
                  <c:v>43595</c:v>
                </c:pt>
                <c:pt idx="455" formatCode="dd/mm/yyyy;@">
                  <c:v>43595</c:v>
                </c:pt>
                <c:pt idx="456">
                  <c:v>43587</c:v>
                </c:pt>
                <c:pt idx="457">
                  <c:v>43598</c:v>
                </c:pt>
                <c:pt idx="458">
                  <c:v>43598</c:v>
                </c:pt>
                <c:pt idx="459">
                  <c:v>43593</c:v>
                </c:pt>
                <c:pt idx="460">
                  <c:v>43584</c:v>
                </c:pt>
                <c:pt idx="461">
                  <c:v>43593</c:v>
                </c:pt>
                <c:pt idx="462">
                  <c:v>43593</c:v>
                </c:pt>
                <c:pt idx="463">
                  <c:v>43598</c:v>
                </c:pt>
                <c:pt idx="464">
                  <c:v>43577</c:v>
                </c:pt>
                <c:pt idx="465">
                  <c:v>43598</c:v>
                </c:pt>
                <c:pt idx="466" formatCode="dd/mm/yyyy;@">
                  <c:v>43599</c:v>
                </c:pt>
                <c:pt idx="467" formatCode="dd/mm/yyyy;@">
                  <c:v>43599</c:v>
                </c:pt>
                <c:pt idx="468" formatCode="dd/mm/yyyy;@">
                  <c:v>43599</c:v>
                </c:pt>
                <c:pt idx="469">
                  <c:v>43577</c:v>
                </c:pt>
                <c:pt idx="470" formatCode="dd/mm/yyyy;@">
                  <c:v>43600</c:v>
                </c:pt>
                <c:pt idx="471">
                  <c:v>43588</c:v>
                </c:pt>
                <c:pt idx="472">
                  <c:v>43579</c:v>
                </c:pt>
                <c:pt idx="473">
                  <c:v>43593</c:v>
                </c:pt>
                <c:pt idx="474" formatCode="dd/mm/yyyy;@">
                  <c:v>43600</c:v>
                </c:pt>
                <c:pt idx="475">
                  <c:v>43579</c:v>
                </c:pt>
                <c:pt idx="476">
                  <c:v>43577</c:v>
                </c:pt>
                <c:pt idx="477">
                  <c:v>43584</c:v>
                </c:pt>
                <c:pt idx="478" formatCode="dd/mm/yyyy;@">
                  <c:v>43600</c:v>
                </c:pt>
                <c:pt idx="479" formatCode="dd/mm/yyyy;@">
                  <c:v>43600</c:v>
                </c:pt>
                <c:pt idx="480" formatCode="dd/mm/yyyy;@">
                  <c:v>43600</c:v>
                </c:pt>
                <c:pt idx="481" formatCode="dd/mm/yyyy;@">
                  <c:v>43600</c:v>
                </c:pt>
                <c:pt idx="482" formatCode="dd/mm/yyyy;@">
                  <c:v>43600</c:v>
                </c:pt>
                <c:pt idx="483">
                  <c:v>43587</c:v>
                </c:pt>
                <c:pt idx="484">
                  <c:v>43587</c:v>
                </c:pt>
                <c:pt idx="485" formatCode="dd/mm/yyyy;@">
                  <c:v>43600</c:v>
                </c:pt>
                <c:pt idx="486" formatCode="dd/mm/yyyy;@">
                  <c:v>43600</c:v>
                </c:pt>
                <c:pt idx="487">
                  <c:v>43599</c:v>
                </c:pt>
                <c:pt idx="488" formatCode="dd/mm/yyyy;@">
                  <c:v>43600</c:v>
                </c:pt>
                <c:pt idx="489">
                  <c:v>43587</c:v>
                </c:pt>
                <c:pt idx="490" formatCode="dd/mm/yyyy;@">
                  <c:v>43601</c:v>
                </c:pt>
                <c:pt idx="491" formatCode="dd/mm/yyyy;@">
                  <c:v>43601</c:v>
                </c:pt>
                <c:pt idx="492" formatCode="dd/mm/yyyy;@">
                  <c:v>43602</c:v>
                </c:pt>
                <c:pt idx="493">
                  <c:v>43587</c:v>
                </c:pt>
                <c:pt idx="494">
                  <c:v>43587</c:v>
                </c:pt>
                <c:pt idx="495">
                  <c:v>43587</c:v>
                </c:pt>
                <c:pt idx="496">
                  <c:v>43587</c:v>
                </c:pt>
                <c:pt idx="497">
                  <c:v>43577</c:v>
                </c:pt>
                <c:pt idx="498" formatCode="dd/mm/yyyy;@">
                  <c:v>43606</c:v>
                </c:pt>
                <c:pt idx="499" formatCode="dd/mm/yyyy;@">
                  <c:v>43606</c:v>
                </c:pt>
                <c:pt idx="500">
                  <c:v>43587</c:v>
                </c:pt>
                <c:pt idx="501" formatCode="dd/mm/yyyy;@">
                  <c:v>43606</c:v>
                </c:pt>
                <c:pt idx="502" formatCode="dd/mm/yyyy;@">
                  <c:v>43577</c:v>
                </c:pt>
                <c:pt idx="503" formatCode="dd/mm/yyyy;@">
                  <c:v>43606</c:v>
                </c:pt>
                <c:pt idx="504">
                  <c:v>43587</c:v>
                </c:pt>
                <c:pt idx="505" formatCode="dd/mm/yyyy;@">
                  <c:v>43606</c:v>
                </c:pt>
                <c:pt idx="506">
                  <c:v>43587</c:v>
                </c:pt>
                <c:pt idx="507">
                  <c:v>43587</c:v>
                </c:pt>
                <c:pt idx="508">
                  <c:v>43587</c:v>
                </c:pt>
                <c:pt idx="509">
                  <c:v>43592</c:v>
                </c:pt>
                <c:pt idx="510" formatCode="dd/mm/yyyy;@">
                  <c:v>43606</c:v>
                </c:pt>
                <c:pt idx="511" formatCode="dd/mm/yyyy;@">
                  <c:v>43606</c:v>
                </c:pt>
                <c:pt idx="512" formatCode="dd/mm/yyyy;@">
                  <c:v>43606</c:v>
                </c:pt>
                <c:pt idx="513" formatCode="dd/mm/yyyy;@">
                  <c:v>43606</c:v>
                </c:pt>
                <c:pt idx="514">
                  <c:v>43602</c:v>
                </c:pt>
                <c:pt idx="515" formatCode="dd/mm/yyyy;@">
                  <c:v>43606</c:v>
                </c:pt>
                <c:pt idx="516">
                  <c:v>43602</c:v>
                </c:pt>
                <c:pt idx="517">
                  <c:v>43602</c:v>
                </c:pt>
                <c:pt idx="518">
                  <c:v>43599</c:v>
                </c:pt>
                <c:pt idx="519" formatCode="dd/mm/yyyy;@">
                  <c:v>43606</c:v>
                </c:pt>
                <c:pt idx="520" formatCode="dd/mm/yyyy;@">
                  <c:v>43606</c:v>
                </c:pt>
                <c:pt idx="521" formatCode="dd/mm/yyyy;@">
                  <c:v>43606</c:v>
                </c:pt>
                <c:pt idx="522" formatCode="dd/mm/yyyy;@">
                  <c:v>43606</c:v>
                </c:pt>
                <c:pt idx="523">
                  <c:v>43587</c:v>
                </c:pt>
                <c:pt idx="524" formatCode="dd/mm/yyyy;@">
                  <c:v>43606</c:v>
                </c:pt>
                <c:pt idx="525" formatCode="dd/mm/yyyy;@">
                  <c:v>43607</c:v>
                </c:pt>
                <c:pt idx="526" formatCode="dd/mm/yyyy;@">
                  <c:v>43607</c:v>
                </c:pt>
                <c:pt idx="527">
                  <c:v>43602</c:v>
                </c:pt>
                <c:pt idx="528">
                  <c:v>43606</c:v>
                </c:pt>
                <c:pt idx="529">
                  <c:v>43593</c:v>
                </c:pt>
                <c:pt idx="530" formatCode="dd/mm/yyyy;@">
                  <c:v>43607</c:v>
                </c:pt>
                <c:pt idx="531">
                  <c:v>43602</c:v>
                </c:pt>
                <c:pt idx="532">
                  <c:v>43587</c:v>
                </c:pt>
                <c:pt idx="533">
                  <c:v>43587</c:v>
                </c:pt>
                <c:pt idx="534">
                  <c:v>43584</c:v>
                </c:pt>
                <c:pt idx="535">
                  <c:v>43593</c:v>
                </c:pt>
                <c:pt idx="536" formatCode="dd/mm/yyyy;@">
                  <c:v>43607</c:v>
                </c:pt>
                <c:pt idx="537" formatCode="dd/mm/yyyy;@">
                  <c:v>43607</c:v>
                </c:pt>
                <c:pt idx="538">
                  <c:v>43608</c:v>
                </c:pt>
                <c:pt idx="539" formatCode="dd/mm/yyyy;@">
                  <c:v>43609</c:v>
                </c:pt>
                <c:pt idx="540" formatCode="dd/mm/yyyy;@">
                  <c:v>43609</c:v>
                </c:pt>
                <c:pt idx="541" formatCode="dd/mm/yyyy;@">
                  <c:v>43609</c:v>
                </c:pt>
                <c:pt idx="542">
                  <c:v>43581</c:v>
                </c:pt>
                <c:pt idx="543">
                  <c:v>43612</c:v>
                </c:pt>
                <c:pt idx="544">
                  <c:v>43602</c:v>
                </c:pt>
                <c:pt idx="545">
                  <c:v>43612</c:v>
                </c:pt>
                <c:pt idx="546">
                  <c:v>43612</c:v>
                </c:pt>
                <c:pt idx="547">
                  <c:v>43588</c:v>
                </c:pt>
                <c:pt idx="548">
                  <c:v>43588</c:v>
                </c:pt>
                <c:pt idx="549">
                  <c:v>43613</c:v>
                </c:pt>
                <c:pt idx="550">
                  <c:v>43613</c:v>
                </c:pt>
                <c:pt idx="551" formatCode="dd/mm/yyyy;@">
                  <c:v>43613</c:v>
                </c:pt>
                <c:pt idx="552">
                  <c:v>43613</c:v>
                </c:pt>
                <c:pt idx="553" formatCode="dd/mm/yyyy;@">
                  <c:v>43613</c:v>
                </c:pt>
                <c:pt idx="554">
                  <c:v>43613</c:v>
                </c:pt>
                <c:pt idx="555" formatCode="dd/mm/yyyy;@">
                  <c:v>43613</c:v>
                </c:pt>
                <c:pt idx="556">
                  <c:v>43585</c:v>
                </c:pt>
                <c:pt idx="557" formatCode="dd/mm/yyyy;@">
                  <c:v>43614</c:v>
                </c:pt>
                <c:pt idx="558">
                  <c:v>43602</c:v>
                </c:pt>
                <c:pt idx="559" formatCode="dd/mm/yyyy;@">
                  <c:v>43615</c:v>
                </c:pt>
                <c:pt idx="560" formatCode="dd/mm/yyyy;@">
                  <c:v>43615</c:v>
                </c:pt>
                <c:pt idx="561" formatCode="dd/mm/yyyy;@">
                  <c:v>43615</c:v>
                </c:pt>
                <c:pt idx="562" formatCode="dd/mm/yyyy;@">
                  <c:v>43615</c:v>
                </c:pt>
                <c:pt idx="563" formatCode="dd/mm/yyyy;@">
                  <c:v>43615</c:v>
                </c:pt>
                <c:pt idx="564" formatCode="dd/mm/yyyy;@">
                  <c:v>43616</c:v>
                </c:pt>
                <c:pt idx="565" formatCode="dd/mm/yyyy;@">
                  <c:v>43616</c:v>
                </c:pt>
                <c:pt idx="566" formatCode="dd/mm/yyyy;@">
                  <c:v>43616</c:v>
                </c:pt>
                <c:pt idx="567">
                  <c:v>43599</c:v>
                </c:pt>
                <c:pt idx="568">
                  <c:v>43602</c:v>
                </c:pt>
                <c:pt idx="569">
                  <c:v>43591</c:v>
                </c:pt>
                <c:pt idx="570">
                  <c:v>43599</c:v>
                </c:pt>
                <c:pt idx="571">
                  <c:v>43619</c:v>
                </c:pt>
                <c:pt idx="572" formatCode="dd/mm/yyyy;@">
                  <c:v>43619</c:v>
                </c:pt>
                <c:pt idx="573">
                  <c:v>43619</c:v>
                </c:pt>
                <c:pt idx="574">
                  <c:v>43619</c:v>
                </c:pt>
                <c:pt idx="575">
                  <c:v>43619</c:v>
                </c:pt>
                <c:pt idx="576" formatCode="dd/mm/yyyy;@">
                  <c:v>43619</c:v>
                </c:pt>
                <c:pt idx="577">
                  <c:v>43602</c:v>
                </c:pt>
                <c:pt idx="578" formatCode="dd/mm/yyyy;@">
                  <c:v>43619</c:v>
                </c:pt>
                <c:pt idx="579">
                  <c:v>43620</c:v>
                </c:pt>
                <c:pt idx="580">
                  <c:v>43620</c:v>
                </c:pt>
                <c:pt idx="581">
                  <c:v>43620</c:v>
                </c:pt>
                <c:pt idx="582">
                  <c:v>43621</c:v>
                </c:pt>
                <c:pt idx="583">
                  <c:v>43621</c:v>
                </c:pt>
                <c:pt idx="584">
                  <c:v>43621</c:v>
                </c:pt>
                <c:pt idx="585" formatCode="dd/mm/yyyy;@">
                  <c:v>43622</c:v>
                </c:pt>
                <c:pt idx="586" formatCode="dd/mm/yyyy;@">
                  <c:v>43622</c:v>
                </c:pt>
                <c:pt idx="587" formatCode="dd/mm/yyyy;@">
                  <c:v>43622</c:v>
                </c:pt>
                <c:pt idx="588" formatCode="dd/mm/yyyy;@">
                  <c:v>43622</c:v>
                </c:pt>
                <c:pt idx="589" formatCode="dd/mm/yyyy;@">
                  <c:v>43622</c:v>
                </c:pt>
                <c:pt idx="590" formatCode="dd/mm/yyyy;@">
                  <c:v>43622</c:v>
                </c:pt>
                <c:pt idx="591" formatCode="dd/mm/yyyy;@">
                  <c:v>43622</c:v>
                </c:pt>
                <c:pt idx="592" formatCode="dd/mm/yyyy;@">
                  <c:v>43622</c:v>
                </c:pt>
                <c:pt idx="593" formatCode="dd/mm/yyyy;@">
                  <c:v>43622</c:v>
                </c:pt>
                <c:pt idx="594" formatCode="dd/mm/yyyy;@">
                  <c:v>43622</c:v>
                </c:pt>
                <c:pt idx="595" formatCode="dd/mm/yyyy;@">
                  <c:v>43622</c:v>
                </c:pt>
                <c:pt idx="596" formatCode="dd/mm/yyyy;@">
                  <c:v>43622</c:v>
                </c:pt>
                <c:pt idx="597" formatCode="dd/mm/yyyy;@">
                  <c:v>43622</c:v>
                </c:pt>
                <c:pt idx="598" formatCode="dd/mm/yyyy;@">
                  <c:v>43622</c:v>
                </c:pt>
                <c:pt idx="599" formatCode="dd/mm/yyyy;@">
                  <c:v>43622</c:v>
                </c:pt>
                <c:pt idx="600" formatCode="dd/mm/yyyy;@">
                  <c:v>43622</c:v>
                </c:pt>
                <c:pt idx="601" formatCode="dd/mm/yyyy;@">
                  <c:v>43622</c:v>
                </c:pt>
                <c:pt idx="602" formatCode="dd/mm/yyyy;@">
                  <c:v>43622</c:v>
                </c:pt>
                <c:pt idx="603" formatCode="dd/mm/yyyy;@">
                  <c:v>43622</c:v>
                </c:pt>
                <c:pt idx="604" formatCode="dd/mm/yyyy;@">
                  <c:v>43622</c:v>
                </c:pt>
                <c:pt idx="605" formatCode="dd/mm/yyyy;@">
                  <c:v>43622</c:v>
                </c:pt>
                <c:pt idx="606" formatCode="dd/mm/yyyy;@">
                  <c:v>43622</c:v>
                </c:pt>
                <c:pt idx="607" formatCode="dd/mm/yyyy;@">
                  <c:v>43622</c:v>
                </c:pt>
                <c:pt idx="608">
                  <c:v>43623</c:v>
                </c:pt>
                <c:pt idx="609">
                  <c:v>43623</c:v>
                </c:pt>
                <c:pt idx="610">
                  <c:v>43623</c:v>
                </c:pt>
                <c:pt idx="611">
                  <c:v>43599</c:v>
                </c:pt>
                <c:pt idx="612">
                  <c:v>43623</c:v>
                </c:pt>
                <c:pt idx="613">
                  <c:v>43599</c:v>
                </c:pt>
                <c:pt idx="614">
                  <c:v>43626</c:v>
                </c:pt>
                <c:pt idx="615">
                  <c:v>43619</c:v>
                </c:pt>
                <c:pt idx="616">
                  <c:v>43622</c:v>
                </c:pt>
                <c:pt idx="617">
                  <c:v>43622</c:v>
                </c:pt>
                <c:pt idx="618">
                  <c:v>43600</c:v>
                </c:pt>
                <c:pt idx="619">
                  <c:v>43599</c:v>
                </c:pt>
                <c:pt idx="620" formatCode="dd/mm/yyyy;@">
                  <c:v>43626</c:v>
                </c:pt>
                <c:pt idx="621" formatCode="dd/mm/yyyy;@">
                  <c:v>43626</c:v>
                </c:pt>
                <c:pt idx="622" formatCode="dd/mm/yyyy;@">
                  <c:v>43641</c:v>
                </c:pt>
                <c:pt idx="623">
                  <c:v>43626</c:v>
                </c:pt>
                <c:pt idx="624">
                  <c:v>43626</c:v>
                </c:pt>
                <c:pt idx="625">
                  <c:v>43626</c:v>
                </c:pt>
                <c:pt idx="626">
                  <c:v>43602</c:v>
                </c:pt>
                <c:pt idx="627">
                  <c:v>43602</c:v>
                </c:pt>
                <c:pt idx="628">
                  <c:v>43647</c:v>
                </c:pt>
                <c:pt idx="629">
                  <c:v>43647</c:v>
                </c:pt>
                <c:pt idx="630">
                  <c:v>43628</c:v>
                </c:pt>
                <c:pt idx="631">
                  <c:v>43622</c:v>
                </c:pt>
                <c:pt idx="632" formatCode="dd/mm/yyyy;@">
                  <c:v>43633</c:v>
                </c:pt>
                <c:pt idx="633" formatCode="dd/mm/yyyy;@">
                  <c:v>43633</c:v>
                </c:pt>
                <c:pt idx="634">
                  <c:v>43633</c:v>
                </c:pt>
                <c:pt idx="635">
                  <c:v>43633</c:v>
                </c:pt>
                <c:pt idx="636">
                  <c:v>43633</c:v>
                </c:pt>
                <c:pt idx="637">
                  <c:v>43626</c:v>
                </c:pt>
                <c:pt idx="638">
                  <c:v>43609</c:v>
                </c:pt>
                <c:pt idx="639">
                  <c:v>43633</c:v>
                </c:pt>
                <c:pt idx="640">
                  <c:v>43633</c:v>
                </c:pt>
                <c:pt idx="641" formatCode="dd/mm/yyyy;@">
                  <c:v>43635</c:v>
                </c:pt>
                <c:pt idx="642">
                  <c:v>43633</c:v>
                </c:pt>
                <c:pt idx="643" formatCode="dd/mm/yyyy;@">
                  <c:v>43636</c:v>
                </c:pt>
                <c:pt idx="644" formatCode="dd/mm/yyyy;@">
                  <c:v>43636</c:v>
                </c:pt>
                <c:pt idx="645">
                  <c:v>43633</c:v>
                </c:pt>
                <c:pt idx="646">
                  <c:v>43633</c:v>
                </c:pt>
                <c:pt idx="647" formatCode="dd/mm/yyyy;@">
                  <c:v>43640</c:v>
                </c:pt>
                <c:pt idx="648">
                  <c:v>43636</c:v>
                </c:pt>
                <c:pt idx="649">
                  <c:v>43636</c:v>
                </c:pt>
                <c:pt idx="650">
                  <c:v>43636</c:v>
                </c:pt>
                <c:pt idx="651" formatCode="dd/mm/yyyy;@">
                  <c:v>43641</c:v>
                </c:pt>
                <c:pt idx="652" formatCode="dd/mm/yyyy;@">
                  <c:v>43641</c:v>
                </c:pt>
                <c:pt idx="653">
                  <c:v>43615</c:v>
                </c:pt>
                <c:pt idx="654" formatCode="dd/mm/yyyy;@">
                  <c:v>43641</c:v>
                </c:pt>
                <c:pt idx="655" formatCode="dd/mm/yyyy;@">
                  <c:v>43643</c:v>
                </c:pt>
                <c:pt idx="656" formatCode="dd/mm/yyyy;@">
                  <c:v>43643</c:v>
                </c:pt>
                <c:pt idx="657" formatCode="dd/mm/yyyy;@">
                  <c:v>43643</c:v>
                </c:pt>
                <c:pt idx="658" formatCode="dd/mm/yyyy;@">
                  <c:v>43643</c:v>
                </c:pt>
                <c:pt idx="659" formatCode="dd/mm/yyyy;@">
                  <c:v>43636</c:v>
                </c:pt>
                <c:pt idx="660">
                  <c:v>43647</c:v>
                </c:pt>
                <c:pt idx="661" formatCode="dd/mm/yyyy;@">
                  <c:v>43636</c:v>
                </c:pt>
                <c:pt idx="662" formatCode="dd/mm/yyyy;@">
                  <c:v>43636</c:v>
                </c:pt>
                <c:pt idx="663" formatCode="dd/mm/yyyy;@">
                  <c:v>43636</c:v>
                </c:pt>
                <c:pt idx="664">
                  <c:v>43648</c:v>
                </c:pt>
                <c:pt idx="665">
                  <c:v>43649</c:v>
                </c:pt>
                <c:pt idx="666">
                  <c:v>43650</c:v>
                </c:pt>
                <c:pt idx="667">
                  <c:v>43627</c:v>
                </c:pt>
                <c:pt idx="668">
                  <c:v>43654</c:v>
                </c:pt>
                <c:pt idx="669">
                  <c:v>43654</c:v>
                </c:pt>
                <c:pt idx="670">
                  <c:v>43654</c:v>
                </c:pt>
                <c:pt idx="671">
                  <c:v>43654</c:v>
                </c:pt>
                <c:pt idx="672">
                  <c:v>43654</c:v>
                </c:pt>
                <c:pt idx="673">
                  <c:v>43654</c:v>
                </c:pt>
                <c:pt idx="674">
                  <c:v>43654</c:v>
                </c:pt>
                <c:pt idx="675">
                  <c:v>43654</c:v>
                </c:pt>
                <c:pt idx="676">
                  <c:v>43654</c:v>
                </c:pt>
                <c:pt idx="677">
                  <c:v>43654</c:v>
                </c:pt>
                <c:pt idx="678">
                  <c:v>43648</c:v>
                </c:pt>
                <c:pt idx="679">
                  <c:v>43654</c:v>
                </c:pt>
                <c:pt idx="680">
                  <c:v>43654</c:v>
                </c:pt>
                <c:pt idx="681">
                  <c:v>43650</c:v>
                </c:pt>
                <c:pt idx="682">
                  <c:v>43636</c:v>
                </c:pt>
                <c:pt idx="683">
                  <c:v>43636</c:v>
                </c:pt>
                <c:pt idx="684">
                  <c:v>43654</c:v>
                </c:pt>
                <c:pt idx="685">
                  <c:v>43636</c:v>
                </c:pt>
                <c:pt idx="686">
                  <c:v>43636</c:v>
                </c:pt>
                <c:pt idx="687">
                  <c:v>43654</c:v>
                </c:pt>
                <c:pt idx="688">
                  <c:v>43654</c:v>
                </c:pt>
                <c:pt idx="689">
                  <c:v>43628</c:v>
                </c:pt>
                <c:pt idx="690">
                  <c:v>43655</c:v>
                </c:pt>
                <c:pt idx="691">
                  <c:v>43636</c:v>
                </c:pt>
                <c:pt idx="692">
                  <c:v>43655</c:v>
                </c:pt>
                <c:pt idx="693">
                  <c:v>43655</c:v>
                </c:pt>
                <c:pt idx="694">
                  <c:v>43654</c:v>
                </c:pt>
                <c:pt idx="695">
                  <c:v>43655</c:v>
                </c:pt>
                <c:pt idx="696">
                  <c:v>43657</c:v>
                </c:pt>
                <c:pt idx="697">
                  <c:v>43657</c:v>
                </c:pt>
                <c:pt idx="698">
                  <c:v>43655</c:v>
                </c:pt>
                <c:pt idx="699">
                  <c:v>43649</c:v>
                </c:pt>
                <c:pt idx="700">
                  <c:v>43658</c:v>
                </c:pt>
                <c:pt idx="701">
                  <c:v>43658</c:v>
                </c:pt>
                <c:pt idx="702">
                  <c:v>43636</c:v>
                </c:pt>
                <c:pt idx="703">
                  <c:v>43675</c:v>
                </c:pt>
                <c:pt idx="704">
                  <c:v>43675</c:v>
                </c:pt>
                <c:pt idx="705">
                  <c:v>43675</c:v>
                </c:pt>
                <c:pt idx="706">
                  <c:v>43648</c:v>
                </c:pt>
                <c:pt idx="707">
                  <c:v>43675</c:v>
                </c:pt>
                <c:pt idx="708">
                  <c:v>43675</c:v>
                </c:pt>
                <c:pt idx="709">
                  <c:v>43675</c:v>
                </c:pt>
                <c:pt idx="710">
                  <c:v>43676</c:v>
                </c:pt>
                <c:pt idx="711">
                  <c:v>43657</c:v>
                </c:pt>
                <c:pt idx="712">
                  <c:v>43692</c:v>
                </c:pt>
                <c:pt idx="713">
                  <c:v>43656</c:v>
                </c:pt>
                <c:pt idx="714">
                  <c:v>43654</c:v>
                </c:pt>
                <c:pt idx="715">
                  <c:v>43654</c:v>
                </c:pt>
                <c:pt idx="716">
                  <c:v>43677</c:v>
                </c:pt>
                <c:pt idx="717">
                  <c:v>43679</c:v>
                </c:pt>
                <c:pt idx="718">
                  <c:v>43650</c:v>
                </c:pt>
                <c:pt idx="719">
                  <c:v>43678</c:v>
                </c:pt>
                <c:pt idx="720">
                  <c:v>43675</c:v>
                </c:pt>
                <c:pt idx="721">
                  <c:v>43643</c:v>
                </c:pt>
                <c:pt idx="722">
                  <c:v>43643</c:v>
                </c:pt>
                <c:pt idx="723">
                  <c:v>43643</c:v>
                </c:pt>
                <c:pt idx="724">
                  <c:v>43679</c:v>
                </c:pt>
                <c:pt idx="725">
                  <c:v>43683</c:v>
                </c:pt>
                <c:pt idx="726">
                  <c:v>43683</c:v>
                </c:pt>
                <c:pt idx="727">
                  <c:v>43644</c:v>
                </c:pt>
                <c:pt idx="728">
                  <c:v>43684</c:v>
                </c:pt>
                <c:pt idx="729">
                  <c:v>43683</c:v>
                </c:pt>
                <c:pt idx="730">
                  <c:v>43682</c:v>
                </c:pt>
                <c:pt idx="731">
                  <c:v>43685</c:v>
                </c:pt>
                <c:pt idx="732">
                  <c:v>43686</c:v>
                </c:pt>
                <c:pt idx="733">
                  <c:v>43675</c:v>
                </c:pt>
                <c:pt idx="734">
                  <c:v>43690</c:v>
                </c:pt>
                <c:pt idx="735">
                  <c:v>43682</c:v>
                </c:pt>
                <c:pt idx="736">
                  <c:v>43682</c:v>
                </c:pt>
                <c:pt idx="737">
                  <c:v>43682</c:v>
                </c:pt>
                <c:pt idx="738">
                  <c:v>43690</c:v>
                </c:pt>
                <c:pt idx="739">
                  <c:v>43650</c:v>
                </c:pt>
                <c:pt idx="740">
                  <c:v>43654</c:v>
                </c:pt>
                <c:pt idx="741">
                  <c:v>43654</c:v>
                </c:pt>
                <c:pt idx="742">
                  <c:v>43692</c:v>
                </c:pt>
                <c:pt idx="743">
                  <c:v>43692</c:v>
                </c:pt>
                <c:pt idx="744">
                  <c:v>43691</c:v>
                </c:pt>
                <c:pt idx="745">
                  <c:v>43682</c:v>
                </c:pt>
                <c:pt idx="746">
                  <c:v>43692</c:v>
                </c:pt>
                <c:pt idx="747">
                  <c:v>43682</c:v>
                </c:pt>
                <c:pt idx="748">
                  <c:v>43682</c:v>
                </c:pt>
                <c:pt idx="749">
                  <c:v>43690</c:v>
                </c:pt>
                <c:pt idx="750">
                  <c:v>43690</c:v>
                </c:pt>
                <c:pt idx="751">
                  <c:v>43693</c:v>
                </c:pt>
                <c:pt idx="752">
                  <c:v>43693</c:v>
                </c:pt>
                <c:pt idx="753">
                  <c:v>43693</c:v>
                </c:pt>
                <c:pt idx="754">
                  <c:v>43690</c:v>
                </c:pt>
                <c:pt idx="755">
                  <c:v>43655</c:v>
                </c:pt>
                <c:pt idx="756">
                  <c:v>43696</c:v>
                </c:pt>
                <c:pt idx="757">
                  <c:v>43690</c:v>
                </c:pt>
                <c:pt idx="758">
                  <c:v>43684</c:v>
                </c:pt>
                <c:pt idx="759">
                  <c:v>43711</c:v>
                </c:pt>
                <c:pt idx="760">
                  <c:v>43690</c:v>
                </c:pt>
                <c:pt idx="761">
                  <c:v>43690</c:v>
                </c:pt>
                <c:pt idx="762">
                  <c:v>43657</c:v>
                </c:pt>
                <c:pt idx="763">
                  <c:v>43675</c:v>
                </c:pt>
                <c:pt idx="764">
                  <c:v>43658</c:v>
                </c:pt>
                <c:pt idx="765">
                  <c:v>43675</c:v>
                </c:pt>
                <c:pt idx="766">
                  <c:v>43675</c:v>
                </c:pt>
                <c:pt idx="767">
                  <c:v>43690</c:v>
                </c:pt>
                <c:pt idx="768">
                  <c:v>43675</c:v>
                </c:pt>
                <c:pt idx="769">
                  <c:v>43703</c:v>
                </c:pt>
                <c:pt idx="770">
                  <c:v>43685</c:v>
                </c:pt>
                <c:pt idx="771">
                  <c:v>43690</c:v>
                </c:pt>
                <c:pt idx="772">
                  <c:v>43691</c:v>
                </c:pt>
                <c:pt idx="773">
                  <c:v>43703</c:v>
                </c:pt>
                <c:pt idx="774">
                  <c:v>43691</c:v>
                </c:pt>
                <c:pt idx="775">
                  <c:v>43700</c:v>
                </c:pt>
                <c:pt idx="776">
                  <c:v>43700</c:v>
                </c:pt>
                <c:pt idx="777">
                  <c:v>43703</c:v>
                </c:pt>
                <c:pt idx="778">
                  <c:v>43685</c:v>
                </c:pt>
                <c:pt idx="779">
                  <c:v>43703</c:v>
                </c:pt>
                <c:pt idx="780">
                  <c:v>43703</c:v>
                </c:pt>
                <c:pt idx="781">
                  <c:v>43703</c:v>
                </c:pt>
                <c:pt idx="782">
                  <c:v>43703</c:v>
                </c:pt>
                <c:pt idx="783">
                  <c:v>43703</c:v>
                </c:pt>
                <c:pt idx="784">
                  <c:v>43703</c:v>
                </c:pt>
                <c:pt idx="785">
                  <c:v>43703</c:v>
                </c:pt>
                <c:pt idx="786">
                  <c:v>43703</c:v>
                </c:pt>
                <c:pt idx="787">
                  <c:v>43703</c:v>
                </c:pt>
                <c:pt idx="788">
                  <c:v>43703</c:v>
                </c:pt>
                <c:pt idx="789">
                  <c:v>43703</c:v>
                </c:pt>
                <c:pt idx="790">
                  <c:v>43703</c:v>
                </c:pt>
                <c:pt idx="791">
                  <c:v>43693</c:v>
                </c:pt>
                <c:pt idx="792">
                  <c:v>43693</c:v>
                </c:pt>
                <c:pt idx="793">
                  <c:v>43703</c:v>
                </c:pt>
                <c:pt idx="794">
                  <c:v>43703</c:v>
                </c:pt>
                <c:pt idx="795">
                  <c:v>43703</c:v>
                </c:pt>
                <c:pt idx="796">
                  <c:v>43703</c:v>
                </c:pt>
                <c:pt idx="797">
                  <c:v>43703</c:v>
                </c:pt>
                <c:pt idx="798">
                  <c:v>43703</c:v>
                </c:pt>
                <c:pt idx="799">
                  <c:v>43703</c:v>
                </c:pt>
                <c:pt idx="800">
                  <c:v>43703</c:v>
                </c:pt>
                <c:pt idx="801">
                  <c:v>43703</c:v>
                </c:pt>
                <c:pt idx="802">
                  <c:v>43703</c:v>
                </c:pt>
                <c:pt idx="803">
                  <c:v>43703</c:v>
                </c:pt>
                <c:pt idx="804">
                  <c:v>43703</c:v>
                </c:pt>
                <c:pt idx="805">
                  <c:v>43703</c:v>
                </c:pt>
                <c:pt idx="806">
                  <c:v>43682</c:v>
                </c:pt>
                <c:pt idx="807">
                  <c:v>43704</c:v>
                </c:pt>
                <c:pt idx="808">
                  <c:v>43704</c:v>
                </c:pt>
                <c:pt idx="809">
                  <c:v>43705</c:v>
                </c:pt>
                <c:pt idx="810">
                  <c:v>43705</c:v>
                </c:pt>
                <c:pt idx="811">
                  <c:v>43679</c:v>
                </c:pt>
                <c:pt idx="812">
                  <c:v>43706</c:v>
                </c:pt>
                <c:pt idx="813">
                  <c:v>43706</c:v>
                </c:pt>
                <c:pt idx="814">
                  <c:v>43706</c:v>
                </c:pt>
                <c:pt idx="815">
                  <c:v>43707</c:v>
                </c:pt>
                <c:pt idx="816">
                  <c:v>43707</c:v>
                </c:pt>
                <c:pt idx="817">
                  <c:v>43682</c:v>
                </c:pt>
                <c:pt idx="818">
                  <c:v>43710</c:v>
                </c:pt>
                <c:pt idx="819">
                  <c:v>43710</c:v>
                </c:pt>
                <c:pt idx="820">
                  <c:v>43710</c:v>
                </c:pt>
                <c:pt idx="821">
                  <c:v>43711</c:v>
                </c:pt>
                <c:pt idx="822">
                  <c:v>43684</c:v>
                </c:pt>
                <c:pt idx="823">
                  <c:v>43711</c:v>
                </c:pt>
                <c:pt idx="824">
                  <c:v>43711</c:v>
                </c:pt>
                <c:pt idx="825">
                  <c:v>43712</c:v>
                </c:pt>
                <c:pt idx="826">
                  <c:v>43712</c:v>
                </c:pt>
                <c:pt idx="827">
                  <c:v>43712</c:v>
                </c:pt>
                <c:pt idx="828">
                  <c:v>43714</c:v>
                </c:pt>
                <c:pt idx="829">
                  <c:v>43689</c:v>
                </c:pt>
                <c:pt idx="830">
                  <c:v>43714</c:v>
                </c:pt>
                <c:pt idx="831">
                  <c:v>43714</c:v>
                </c:pt>
                <c:pt idx="832">
                  <c:v>43714</c:v>
                </c:pt>
                <c:pt idx="833">
                  <c:v>43714</c:v>
                </c:pt>
                <c:pt idx="834">
                  <c:v>43714</c:v>
                </c:pt>
                <c:pt idx="835">
                  <c:v>43714</c:v>
                </c:pt>
                <c:pt idx="836">
                  <c:v>43714</c:v>
                </c:pt>
                <c:pt idx="837">
                  <c:v>43714</c:v>
                </c:pt>
                <c:pt idx="838">
                  <c:v>43717</c:v>
                </c:pt>
                <c:pt idx="839">
                  <c:v>43714</c:v>
                </c:pt>
                <c:pt idx="840">
                  <c:v>43714</c:v>
                </c:pt>
                <c:pt idx="841">
                  <c:v>43717</c:v>
                </c:pt>
                <c:pt idx="842">
                  <c:v>43690</c:v>
                </c:pt>
                <c:pt idx="843">
                  <c:v>43690</c:v>
                </c:pt>
                <c:pt idx="844">
                  <c:v>43717</c:v>
                </c:pt>
                <c:pt idx="845">
                  <c:v>43692</c:v>
                </c:pt>
                <c:pt idx="846">
                  <c:v>43714</c:v>
                </c:pt>
                <c:pt idx="847">
                  <c:v>43692</c:v>
                </c:pt>
                <c:pt idx="848">
                  <c:v>43718</c:v>
                </c:pt>
                <c:pt idx="849">
                  <c:v>43719</c:v>
                </c:pt>
                <c:pt idx="850">
                  <c:v>43704</c:v>
                </c:pt>
                <c:pt idx="851">
                  <c:v>43714</c:v>
                </c:pt>
                <c:pt idx="852">
                  <c:v>43714</c:v>
                </c:pt>
                <c:pt idx="853">
                  <c:v>43714</c:v>
                </c:pt>
                <c:pt idx="854">
                  <c:v>43698</c:v>
                </c:pt>
                <c:pt idx="855">
                  <c:v>43698</c:v>
                </c:pt>
                <c:pt idx="856">
                  <c:v>43726</c:v>
                </c:pt>
                <c:pt idx="857">
                  <c:v>43726</c:v>
                </c:pt>
                <c:pt idx="858">
                  <c:v>43726</c:v>
                </c:pt>
                <c:pt idx="859">
                  <c:v>43727</c:v>
                </c:pt>
                <c:pt idx="860">
                  <c:v>43727</c:v>
                </c:pt>
                <c:pt idx="861">
                  <c:v>43727</c:v>
                </c:pt>
                <c:pt idx="862">
                  <c:v>43727</c:v>
                </c:pt>
                <c:pt idx="863">
                  <c:v>43728</c:v>
                </c:pt>
                <c:pt idx="864">
                  <c:v>43718</c:v>
                </c:pt>
                <c:pt idx="865">
                  <c:v>43704</c:v>
                </c:pt>
                <c:pt idx="866">
                  <c:v>43728</c:v>
                </c:pt>
                <c:pt idx="867">
                  <c:v>43731</c:v>
                </c:pt>
                <c:pt idx="868">
                  <c:v>43731</c:v>
                </c:pt>
                <c:pt idx="869">
                  <c:v>43731</c:v>
                </c:pt>
                <c:pt idx="870">
                  <c:v>43731</c:v>
                </c:pt>
                <c:pt idx="871">
                  <c:v>43732</c:v>
                </c:pt>
                <c:pt idx="872">
                  <c:v>43732</c:v>
                </c:pt>
                <c:pt idx="873">
                  <c:v>43732</c:v>
                </c:pt>
                <c:pt idx="874">
                  <c:v>43732</c:v>
                </c:pt>
                <c:pt idx="875">
                  <c:v>43732</c:v>
                </c:pt>
                <c:pt idx="876">
                  <c:v>43733</c:v>
                </c:pt>
                <c:pt idx="877">
                  <c:v>43732</c:v>
                </c:pt>
                <c:pt idx="878">
                  <c:v>43732</c:v>
                </c:pt>
                <c:pt idx="879">
                  <c:v>43732</c:v>
                </c:pt>
                <c:pt idx="880">
                  <c:v>43732</c:v>
                </c:pt>
                <c:pt idx="881">
                  <c:v>43732</c:v>
                </c:pt>
                <c:pt idx="882">
                  <c:v>43732</c:v>
                </c:pt>
                <c:pt idx="883">
                  <c:v>43733</c:v>
                </c:pt>
                <c:pt idx="884">
                  <c:v>43707</c:v>
                </c:pt>
                <c:pt idx="885">
                  <c:v>43733</c:v>
                </c:pt>
                <c:pt idx="886">
                  <c:v>43714</c:v>
                </c:pt>
                <c:pt idx="887">
                  <c:v>43733</c:v>
                </c:pt>
                <c:pt idx="888">
                  <c:v>43733</c:v>
                </c:pt>
                <c:pt idx="889">
                  <c:v>43733</c:v>
                </c:pt>
                <c:pt idx="890">
                  <c:v>43738</c:v>
                </c:pt>
                <c:pt idx="891">
                  <c:v>43738</c:v>
                </c:pt>
                <c:pt idx="892">
                  <c:v>43733</c:v>
                </c:pt>
                <c:pt idx="893">
                  <c:v>43733</c:v>
                </c:pt>
                <c:pt idx="894">
                  <c:v>43739</c:v>
                </c:pt>
                <c:pt idx="895">
                  <c:v>43733</c:v>
                </c:pt>
                <c:pt idx="896">
                  <c:v>43711</c:v>
                </c:pt>
                <c:pt idx="897">
                  <c:v>43740</c:v>
                </c:pt>
                <c:pt idx="898">
                  <c:v>43738</c:v>
                </c:pt>
                <c:pt idx="899">
                  <c:v>43735</c:v>
                </c:pt>
                <c:pt idx="900">
                  <c:v>43735</c:v>
                </c:pt>
                <c:pt idx="901">
                  <c:v>43735</c:v>
                </c:pt>
                <c:pt idx="902">
                  <c:v>43714</c:v>
                </c:pt>
                <c:pt idx="903">
                  <c:v>43714</c:v>
                </c:pt>
                <c:pt idx="904">
                  <c:v>43740</c:v>
                </c:pt>
                <c:pt idx="905">
                  <c:v>43735</c:v>
                </c:pt>
                <c:pt idx="906">
                  <c:v>43735</c:v>
                </c:pt>
                <c:pt idx="907">
                  <c:v>43735</c:v>
                </c:pt>
                <c:pt idx="908">
                  <c:v>43735</c:v>
                </c:pt>
                <c:pt idx="909">
                  <c:v>43740</c:v>
                </c:pt>
                <c:pt idx="910">
                  <c:v>43740</c:v>
                </c:pt>
                <c:pt idx="911">
                  <c:v>43735</c:v>
                </c:pt>
                <c:pt idx="912">
                  <c:v>43740</c:v>
                </c:pt>
                <c:pt idx="913">
                  <c:v>43735</c:v>
                </c:pt>
                <c:pt idx="914">
                  <c:v>43735</c:v>
                </c:pt>
                <c:pt idx="915">
                  <c:v>43735</c:v>
                </c:pt>
                <c:pt idx="916">
                  <c:v>43738</c:v>
                </c:pt>
                <c:pt idx="917">
                  <c:v>43741</c:v>
                </c:pt>
                <c:pt idx="918">
                  <c:v>43745</c:v>
                </c:pt>
                <c:pt idx="919">
                  <c:v>43745</c:v>
                </c:pt>
                <c:pt idx="920">
                  <c:v>43738</c:v>
                </c:pt>
                <c:pt idx="921" formatCode="@">
                  <c:v>0</c:v>
                </c:pt>
                <c:pt idx="922">
                  <c:v>43732</c:v>
                </c:pt>
                <c:pt idx="923" formatCode="@">
                  <c:v>0</c:v>
                </c:pt>
                <c:pt idx="924" formatCode="@">
                  <c:v>0</c:v>
                </c:pt>
                <c:pt idx="925" formatCode="@">
                  <c:v>0</c:v>
                </c:pt>
                <c:pt idx="926" formatCode="@">
                  <c:v>0</c:v>
                </c:pt>
                <c:pt idx="927" formatCode="@">
                  <c:v>0</c:v>
                </c:pt>
                <c:pt idx="928" formatCode="@">
                  <c:v>0</c:v>
                </c:pt>
                <c:pt idx="929" formatCode="@">
                  <c:v>0</c:v>
                </c:pt>
                <c:pt idx="930" formatCode="@">
                  <c:v>0</c:v>
                </c:pt>
                <c:pt idx="931" formatCode="0_ ;[Red]\-0\ ">
                  <c:v>43746</c:v>
                </c:pt>
                <c:pt idx="932" formatCode="@">
                  <c:v>0</c:v>
                </c:pt>
                <c:pt idx="933" formatCode="@">
                  <c:v>0</c:v>
                </c:pt>
                <c:pt idx="934" formatCode="@">
                  <c:v>0</c:v>
                </c:pt>
                <c:pt idx="935" formatCode="@">
                  <c:v>0</c:v>
                </c:pt>
                <c:pt idx="936" formatCode="@">
                  <c:v>0</c:v>
                </c:pt>
                <c:pt idx="937" formatCode="@">
                  <c:v>0</c:v>
                </c:pt>
                <c:pt idx="938" formatCode="@">
                  <c:v>0</c:v>
                </c:pt>
                <c:pt idx="939" formatCode="@">
                  <c:v>0</c:v>
                </c:pt>
                <c:pt idx="940" formatCode="@">
                  <c:v>0</c:v>
                </c:pt>
                <c:pt idx="941" formatCode="@">
                  <c:v>0</c:v>
                </c:pt>
                <c:pt idx="942" formatCode="@">
                  <c:v>0</c:v>
                </c:pt>
                <c:pt idx="943" formatCode="@">
                  <c:v>0</c:v>
                </c:pt>
                <c:pt idx="944" formatCode="@">
                  <c:v>0</c:v>
                </c:pt>
                <c:pt idx="945" formatCode="@">
                  <c:v>0</c:v>
                </c:pt>
                <c:pt idx="946" formatCode="@">
                  <c:v>0</c:v>
                </c:pt>
                <c:pt idx="947" formatCode="@">
                  <c:v>0</c:v>
                </c:pt>
                <c:pt idx="948" formatCode="@">
                  <c:v>0</c:v>
                </c:pt>
                <c:pt idx="949" formatCode="@">
                  <c:v>0</c:v>
                </c:pt>
                <c:pt idx="950" formatCode="@">
                  <c:v>0</c:v>
                </c:pt>
                <c:pt idx="951" formatCode="@">
                  <c:v>0</c:v>
                </c:pt>
                <c:pt idx="952" formatCode="@">
                  <c:v>0</c:v>
                </c:pt>
                <c:pt idx="953" formatCode="@">
                  <c:v>0</c:v>
                </c:pt>
                <c:pt idx="954" formatCode="@">
                  <c:v>0</c:v>
                </c:pt>
                <c:pt idx="955" formatCode="@">
                  <c:v>0</c:v>
                </c:pt>
                <c:pt idx="956" formatCode="@">
                  <c:v>0</c:v>
                </c:pt>
                <c:pt idx="957" formatCode="@">
                  <c:v>0</c:v>
                </c:pt>
                <c:pt idx="958" formatCode="@">
                  <c:v>0</c:v>
                </c:pt>
                <c:pt idx="959" formatCode="@">
                  <c:v>0</c:v>
                </c:pt>
                <c:pt idx="960" formatCode="@">
                  <c:v>0</c:v>
                </c:pt>
                <c:pt idx="961" formatCode="@">
                  <c:v>0</c:v>
                </c:pt>
                <c:pt idx="962" formatCode="@">
                  <c:v>0</c:v>
                </c:pt>
                <c:pt idx="963" formatCode="@">
                  <c:v>0</c:v>
                </c:pt>
                <c:pt idx="964" formatCode="@">
                  <c:v>0</c:v>
                </c:pt>
                <c:pt idx="965" formatCode="@">
                  <c:v>0</c:v>
                </c:pt>
                <c:pt idx="966" formatCode="@">
                  <c:v>0</c:v>
                </c:pt>
                <c:pt idx="967" formatCode="@">
                  <c:v>0</c:v>
                </c:pt>
                <c:pt idx="968" formatCode="@">
                  <c:v>0</c:v>
                </c:pt>
                <c:pt idx="969" formatCode="@">
                  <c:v>0</c:v>
                </c:pt>
                <c:pt idx="970" formatCode="@">
                  <c:v>0</c:v>
                </c:pt>
                <c:pt idx="971" formatCode="@">
                  <c:v>0</c:v>
                </c:pt>
                <c:pt idx="972" formatCode="@">
                  <c:v>0</c:v>
                </c:pt>
                <c:pt idx="973" formatCode="@">
                  <c:v>0</c:v>
                </c:pt>
                <c:pt idx="974" formatCode="@">
                  <c:v>0</c:v>
                </c:pt>
                <c:pt idx="975" formatCode="@">
                  <c:v>0</c:v>
                </c:pt>
                <c:pt idx="976" formatCode="@">
                  <c:v>0</c:v>
                </c:pt>
                <c:pt idx="977" formatCode="@">
                  <c:v>0</c:v>
                </c:pt>
                <c:pt idx="978" formatCode="@">
                  <c:v>0</c:v>
                </c:pt>
                <c:pt idx="979" formatCode="dd/mm/yyyy;@">
                  <c:v>43733</c:v>
                </c:pt>
                <c:pt idx="980" formatCode="@">
                  <c:v>0</c:v>
                </c:pt>
                <c:pt idx="981" formatCode="@">
                  <c:v>0</c:v>
                </c:pt>
                <c:pt idx="982" formatCode="@">
                  <c:v>0</c:v>
                </c:pt>
                <c:pt idx="983" formatCode="@">
                  <c:v>0</c:v>
                </c:pt>
                <c:pt idx="984" formatCode="@">
                  <c:v>0</c:v>
                </c:pt>
                <c:pt idx="985" formatCode="@">
                  <c:v>0</c:v>
                </c:pt>
                <c:pt idx="986" formatCode="@">
                  <c:v>0</c:v>
                </c:pt>
                <c:pt idx="987" formatCode="@">
                  <c:v>0</c:v>
                </c:pt>
                <c:pt idx="988" formatCode="@">
                  <c:v>0</c:v>
                </c:pt>
                <c:pt idx="989" formatCode="@">
                  <c:v>0</c:v>
                </c:pt>
                <c:pt idx="990" formatCode="@">
                  <c:v>0</c:v>
                </c:pt>
                <c:pt idx="991" formatCode="@">
                  <c:v>0</c:v>
                </c:pt>
                <c:pt idx="992" formatCode="@">
                  <c:v>0</c:v>
                </c:pt>
                <c:pt idx="993" formatCode="@">
                  <c:v>0</c:v>
                </c:pt>
                <c:pt idx="994" formatCode="@">
                  <c:v>0</c:v>
                </c:pt>
                <c:pt idx="995" formatCode="@">
                  <c:v>0</c:v>
                </c:pt>
                <c:pt idx="996" formatCode="@">
                  <c:v>0</c:v>
                </c:pt>
                <c:pt idx="997" formatCode="@">
                  <c:v>0</c:v>
                </c:pt>
                <c:pt idx="998" formatCode="@">
                  <c:v>0</c:v>
                </c:pt>
                <c:pt idx="999" formatCode="@">
                  <c:v>0</c:v>
                </c:pt>
                <c:pt idx="1000" formatCode="@">
                  <c:v>0</c:v>
                </c:pt>
                <c:pt idx="1001" formatCode="@">
                  <c:v>0</c:v>
                </c:pt>
                <c:pt idx="1002" formatCode="@">
                  <c:v>0</c:v>
                </c:pt>
                <c:pt idx="1003" formatCode="@">
                  <c:v>0</c:v>
                </c:pt>
                <c:pt idx="1004" formatCode="@">
                  <c:v>0</c:v>
                </c:pt>
                <c:pt idx="1005" formatCode="@">
                  <c:v>0</c:v>
                </c:pt>
                <c:pt idx="1006" formatCode="@">
                  <c:v>0</c:v>
                </c:pt>
                <c:pt idx="1007" formatCode="@">
                  <c:v>0</c:v>
                </c:pt>
                <c:pt idx="1008" formatCode="@">
                  <c:v>0</c:v>
                </c:pt>
                <c:pt idx="1009" formatCode="@">
                  <c:v>0</c:v>
                </c:pt>
                <c:pt idx="1010" formatCode="@">
                  <c:v>0</c:v>
                </c:pt>
                <c:pt idx="1011" formatCode="@">
                  <c:v>0</c:v>
                </c:pt>
                <c:pt idx="1012" formatCode="@">
                  <c:v>0</c:v>
                </c:pt>
                <c:pt idx="1013" formatCode="@">
                  <c:v>0</c:v>
                </c:pt>
                <c:pt idx="1014" formatCode="@">
                  <c:v>0</c:v>
                </c:pt>
                <c:pt idx="1015" formatCode="@">
                  <c:v>0</c:v>
                </c:pt>
                <c:pt idx="1016" formatCode="@">
                  <c:v>0</c:v>
                </c:pt>
                <c:pt idx="1017" formatCode="@">
                  <c:v>0</c:v>
                </c:pt>
                <c:pt idx="1018" formatCode="@">
                  <c:v>0</c:v>
                </c:pt>
                <c:pt idx="1019" formatCode="@">
                  <c:v>0</c:v>
                </c:pt>
                <c:pt idx="1020" formatCode="@">
                  <c:v>0</c:v>
                </c:pt>
                <c:pt idx="1021" formatCode="@">
                  <c:v>0</c:v>
                </c:pt>
                <c:pt idx="1022" formatCode="@">
                  <c:v>0</c:v>
                </c:pt>
                <c:pt idx="1023" formatCode="@">
                  <c:v>0</c:v>
                </c:pt>
                <c:pt idx="1024" formatCode="@">
                  <c:v>0</c:v>
                </c:pt>
                <c:pt idx="1025" formatCode="@">
                  <c:v>0</c:v>
                </c:pt>
                <c:pt idx="1026" formatCode="@">
                  <c:v>0</c:v>
                </c:pt>
                <c:pt idx="1027" formatCode="@">
                  <c:v>0</c:v>
                </c:pt>
                <c:pt idx="1028" formatCode="@">
                  <c:v>0</c:v>
                </c:pt>
                <c:pt idx="1029" formatCode="@">
                  <c:v>0</c:v>
                </c:pt>
                <c:pt idx="1030" formatCode="@">
                  <c:v>0</c:v>
                </c:pt>
                <c:pt idx="1031" formatCode="@">
                  <c:v>0</c:v>
                </c:pt>
                <c:pt idx="1032" formatCode="@">
                  <c:v>0</c:v>
                </c:pt>
                <c:pt idx="1033" formatCode="@">
                  <c:v>0</c:v>
                </c:pt>
                <c:pt idx="1034" formatCode="@">
                  <c:v>0</c:v>
                </c:pt>
                <c:pt idx="1035" formatCode="@">
                  <c:v>0</c:v>
                </c:pt>
                <c:pt idx="1036" formatCode="@">
                  <c:v>0</c:v>
                </c:pt>
                <c:pt idx="1037" formatCode="@">
                  <c:v>0</c:v>
                </c:pt>
                <c:pt idx="1038" formatCode="@">
                  <c:v>0</c:v>
                </c:pt>
                <c:pt idx="1039" formatCode="@">
                  <c:v>0</c:v>
                </c:pt>
                <c:pt idx="1040" formatCode="@">
                  <c:v>0</c:v>
                </c:pt>
                <c:pt idx="1041" formatCode="@">
                  <c:v>0</c:v>
                </c:pt>
                <c:pt idx="1042" formatCode="@">
                  <c:v>0</c:v>
                </c:pt>
                <c:pt idx="1043" formatCode="@">
                  <c:v>0</c:v>
                </c:pt>
                <c:pt idx="1044" formatCode="@">
                  <c:v>0</c:v>
                </c:pt>
                <c:pt idx="1045" formatCode="@">
                  <c:v>0</c:v>
                </c:pt>
                <c:pt idx="1046" formatCode="@">
                  <c:v>0</c:v>
                </c:pt>
                <c:pt idx="1047" formatCode="@">
                  <c:v>0</c:v>
                </c:pt>
                <c:pt idx="1048" formatCode="@">
                  <c:v>0</c:v>
                </c:pt>
                <c:pt idx="1049" formatCode="@">
                  <c:v>0</c:v>
                </c:pt>
                <c:pt idx="1050" formatCode="@">
                  <c:v>0</c:v>
                </c:pt>
                <c:pt idx="1051" formatCode="@">
                  <c:v>0</c:v>
                </c:pt>
                <c:pt idx="1052" formatCode="@">
                  <c:v>0</c:v>
                </c:pt>
                <c:pt idx="1053" formatCode="@">
                  <c:v>0</c:v>
                </c:pt>
                <c:pt idx="1054" formatCode="@">
                  <c:v>0</c:v>
                </c:pt>
                <c:pt idx="1055" formatCode="@">
                  <c:v>0</c:v>
                </c:pt>
                <c:pt idx="1056" formatCode="@">
                  <c:v>0</c:v>
                </c:pt>
                <c:pt idx="1057" formatCode="@">
                  <c:v>0</c:v>
                </c:pt>
                <c:pt idx="1058" formatCode="@">
                  <c:v>0</c:v>
                </c:pt>
                <c:pt idx="1059" formatCode="@">
                  <c:v>0</c:v>
                </c:pt>
                <c:pt idx="1060" formatCode="@">
                  <c:v>0</c:v>
                </c:pt>
                <c:pt idx="1061" formatCode="@">
                  <c:v>0</c:v>
                </c:pt>
                <c:pt idx="1062" formatCode="@">
                  <c:v>0</c:v>
                </c:pt>
                <c:pt idx="1063" formatCode="@">
                  <c:v>0</c:v>
                </c:pt>
                <c:pt idx="1064" formatCode="@">
                  <c:v>0</c:v>
                </c:pt>
                <c:pt idx="1065">
                  <c:v>43752</c:v>
                </c:pt>
                <c:pt idx="1066">
                  <c:v>43752</c:v>
                </c:pt>
                <c:pt idx="1067">
                  <c:v>43768</c:v>
                </c:pt>
                <c:pt idx="1068">
                  <c:v>43768</c:v>
                </c:pt>
                <c:pt idx="1069">
                  <c:v>43768</c:v>
                </c:pt>
                <c:pt idx="1070">
                  <c:v>43768</c:v>
                </c:pt>
                <c:pt idx="1071">
                  <c:v>43775</c:v>
                </c:pt>
                <c:pt idx="1072">
                  <c:v>43775</c:v>
                </c:pt>
                <c:pt idx="1073">
                  <c:v>43775</c:v>
                </c:pt>
                <c:pt idx="1074">
                  <c:v>43775</c:v>
                </c:pt>
                <c:pt idx="1075">
                  <c:v>43775</c:v>
                </c:pt>
                <c:pt idx="1076">
                  <c:v>43775</c:v>
                </c:pt>
                <c:pt idx="1077">
                  <c:v>43752</c:v>
                </c:pt>
                <c:pt idx="1078">
                  <c:v>43752</c:v>
                </c:pt>
                <c:pt idx="1079">
                  <c:v>43781</c:v>
                </c:pt>
                <c:pt idx="1080">
                  <c:v>43775</c:v>
                </c:pt>
                <c:pt idx="1081">
                  <c:v>43775</c:v>
                </c:pt>
                <c:pt idx="1082">
                  <c:v>43775</c:v>
                </c:pt>
                <c:pt idx="1083">
                  <c:v>43752</c:v>
                </c:pt>
                <c:pt idx="1084">
                  <c:v>43752</c:v>
                </c:pt>
                <c:pt idx="1085">
                  <c:v>43752</c:v>
                </c:pt>
                <c:pt idx="1086">
                  <c:v>43775</c:v>
                </c:pt>
                <c:pt idx="1087">
                  <c:v>43775</c:v>
                </c:pt>
                <c:pt idx="1088">
                  <c:v>43781</c:v>
                </c:pt>
                <c:pt idx="1089">
                  <c:v>43781</c:v>
                </c:pt>
                <c:pt idx="1090">
                  <c:v>43755</c:v>
                </c:pt>
                <c:pt idx="1091">
                  <c:v>43755</c:v>
                </c:pt>
                <c:pt idx="1092">
                  <c:v>43789</c:v>
                </c:pt>
                <c:pt idx="1093">
                  <c:v>43783</c:v>
                </c:pt>
                <c:pt idx="1094">
                  <c:v>43781</c:v>
                </c:pt>
                <c:pt idx="1095">
                  <c:v>43776</c:v>
                </c:pt>
                <c:pt idx="1096">
                  <c:v>43776</c:v>
                </c:pt>
                <c:pt idx="1097">
                  <c:v>43781</c:v>
                </c:pt>
                <c:pt idx="1098">
                  <c:v>43781</c:v>
                </c:pt>
                <c:pt idx="1099">
                  <c:v>43788</c:v>
                </c:pt>
              </c:numCache>
            </c:numRef>
          </c:val>
          <c:extLst>
            <c:ext xmlns:c16="http://schemas.microsoft.com/office/drawing/2014/chart" uri="{C3380CC4-5D6E-409C-BE32-E72D297353CC}">
              <c16:uniqueId val="{00000007-7958-4B91-9203-26E54D51DCEF}"/>
            </c:ext>
          </c:extLst>
        </c:ser>
        <c:ser>
          <c:idx val="8"/>
          <c:order val="8"/>
          <c:tx>
            <c:strRef>
              <c:f>Listado2019!#REF!</c:f>
              <c:strCache>
                <c:ptCount val="1"/>
                <c:pt idx="0">
                  <c:v>#REF!</c:v>
                </c:pt>
              </c:strCache>
            </c:strRef>
          </c:tx>
          <c:spPr>
            <a:solidFill>
              <a:schemeClr val="accent3">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8-7958-4B91-9203-26E54D51DCEF}"/>
            </c:ext>
          </c:extLst>
        </c:ser>
        <c:ser>
          <c:idx val="9"/>
          <c:order val="9"/>
          <c:tx>
            <c:strRef>
              <c:f>Listado2019!#REF!</c:f>
              <c:strCache>
                <c:ptCount val="1"/>
                <c:pt idx="0">
                  <c:v>#REF!</c:v>
                </c:pt>
              </c:strCache>
            </c:strRef>
          </c:tx>
          <c:spPr>
            <a:solidFill>
              <a:schemeClr val="accent4">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9-7958-4B91-9203-26E54D51DCEF}"/>
            </c:ext>
          </c:extLst>
        </c:ser>
        <c:ser>
          <c:idx val="10"/>
          <c:order val="10"/>
          <c:tx>
            <c:strRef>
              <c:f>Listado2019!#REF!</c:f>
              <c:strCache>
                <c:ptCount val="1"/>
                <c:pt idx="0">
                  <c:v>#REF!</c:v>
                </c:pt>
              </c:strCache>
            </c:strRef>
          </c:tx>
          <c:spPr>
            <a:solidFill>
              <a:schemeClr val="accent5">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A-7958-4B91-9203-26E54D51DCEF}"/>
            </c:ext>
          </c:extLst>
        </c:ser>
        <c:ser>
          <c:idx val="11"/>
          <c:order val="11"/>
          <c:tx>
            <c:strRef>
              <c:f>Listado2019!#REF!</c:f>
              <c:strCache>
                <c:ptCount val="1"/>
                <c:pt idx="0">
                  <c:v>#REF!</c:v>
                </c:pt>
              </c:strCache>
            </c:strRef>
          </c:tx>
          <c:spPr>
            <a:solidFill>
              <a:schemeClr val="accent6">
                <a:lumMod val="6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B-7958-4B91-9203-26E54D51DCEF}"/>
            </c:ext>
          </c:extLst>
        </c:ser>
        <c:ser>
          <c:idx val="12"/>
          <c:order val="12"/>
          <c:tx>
            <c:strRef>
              <c:f>Listado2019!#REF!</c:f>
              <c:strCache>
                <c:ptCount val="1"/>
                <c:pt idx="0">
                  <c:v>#REF!</c:v>
                </c:pt>
              </c:strCache>
            </c:strRef>
          </c:tx>
          <c:spPr>
            <a:solidFill>
              <a:schemeClr val="accent1">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C-7958-4B91-9203-26E54D51DCEF}"/>
            </c:ext>
          </c:extLst>
        </c:ser>
        <c:ser>
          <c:idx val="13"/>
          <c:order val="13"/>
          <c:tx>
            <c:strRef>
              <c:f>Listado2019!#REF!</c:f>
              <c:strCache>
                <c:ptCount val="1"/>
                <c:pt idx="0">
                  <c:v>#REF!</c:v>
                </c:pt>
              </c:strCache>
            </c:strRef>
          </c:tx>
          <c:spPr>
            <a:solidFill>
              <a:schemeClr val="accent2">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0D-7958-4B91-9203-26E54D51DCEF}"/>
            </c:ext>
          </c:extLst>
        </c:ser>
        <c:ser>
          <c:idx val="14"/>
          <c:order val="14"/>
          <c:tx>
            <c:strRef>
              <c:f>Listado2019!$G$1:$G$4</c:f>
              <c:strCache>
                <c:ptCount val="4"/>
              </c:strCache>
            </c:strRef>
          </c:tx>
          <c:spPr>
            <a:solidFill>
              <a:schemeClr val="accent3">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Listado2019!$G$5:$G$1104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formatCode="d\-mmm\-yy">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0E-7958-4B91-9203-26E54D51DCEF}"/>
            </c:ext>
          </c:extLst>
        </c:ser>
        <c:ser>
          <c:idx val="15"/>
          <c:order val="15"/>
          <c:tx>
            <c:strRef>
              <c:f>Listado2019!$H$1:$H$4</c:f>
              <c:strCache>
                <c:ptCount val="4"/>
              </c:strCache>
            </c:strRef>
          </c:tx>
          <c:spPr>
            <a:solidFill>
              <a:schemeClr val="accent4">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Listado2019!$H$5:$H$1104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0F-7958-4B91-9203-26E54D51DCEF}"/>
            </c:ext>
          </c:extLst>
        </c:ser>
        <c:ser>
          <c:idx val="16"/>
          <c:order val="16"/>
          <c:tx>
            <c:strRef>
              <c:f>Listado2019!#REF!</c:f>
              <c:strCache>
                <c:ptCount val="1"/>
                <c:pt idx="0">
                  <c:v>#REF!</c:v>
                </c:pt>
              </c:strCache>
            </c:strRef>
          </c:tx>
          <c:spPr>
            <a:solidFill>
              <a:schemeClr val="accent5">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0-7958-4B91-9203-26E54D51DCEF}"/>
            </c:ext>
          </c:extLst>
        </c:ser>
        <c:ser>
          <c:idx val="17"/>
          <c:order val="17"/>
          <c:tx>
            <c:strRef>
              <c:f>Listado2019!#REF!</c:f>
              <c:strCache>
                <c:ptCount val="1"/>
                <c:pt idx="0">
                  <c:v>#REF!</c:v>
                </c:pt>
              </c:strCache>
            </c:strRef>
          </c:tx>
          <c:spPr>
            <a:solidFill>
              <a:schemeClr val="accent6">
                <a:lumMod val="80000"/>
                <a:lumOff val="2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1-7958-4B91-9203-26E54D51DCEF}"/>
            </c:ext>
          </c:extLst>
        </c:ser>
        <c:ser>
          <c:idx val="18"/>
          <c:order val="18"/>
          <c:tx>
            <c:strRef>
              <c:f>Listado2019!#REF!</c:f>
              <c:strCache>
                <c:ptCount val="1"/>
                <c:pt idx="0">
                  <c:v>#REF!</c:v>
                </c:pt>
              </c:strCache>
            </c:strRef>
          </c:tx>
          <c:spPr>
            <a:solidFill>
              <a:schemeClr val="accent1">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2-7958-4B91-9203-26E54D51DCEF}"/>
            </c:ext>
          </c:extLst>
        </c:ser>
        <c:ser>
          <c:idx val="19"/>
          <c:order val="19"/>
          <c:tx>
            <c:strRef>
              <c:f>Listado2019!#REF!</c:f>
              <c:strCache>
                <c:ptCount val="1"/>
                <c:pt idx="0">
                  <c:v>#REF!</c:v>
                </c:pt>
              </c:strCache>
            </c:strRef>
          </c:tx>
          <c:spPr>
            <a:solidFill>
              <a:schemeClr val="accent2">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3-7958-4B91-9203-26E54D51DCEF}"/>
            </c:ext>
          </c:extLst>
        </c:ser>
        <c:ser>
          <c:idx val="20"/>
          <c:order val="20"/>
          <c:tx>
            <c:strRef>
              <c:f>Listado2019!#REF!</c:f>
              <c:strCache>
                <c:ptCount val="1"/>
                <c:pt idx="0">
                  <c:v>#REF!</c:v>
                </c:pt>
              </c:strCache>
            </c:strRef>
          </c:tx>
          <c:spPr>
            <a:solidFill>
              <a:schemeClr val="accent3">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4-7958-4B91-9203-26E54D51DCEF}"/>
            </c:ext>
          </c:extLst>
        </c:ser>
        <c:ser>
          <c:idx val="21"/>
          <c:order val="21"/>
          <c:tx>
            <c:strRef>
              <c:f>Listado2019!$I$1:$I$4</c:f>
              <c:strCache>
                <c:ptCount val="4"/>
              </c:strCache>
            </c:strRef>
          </c:tx>
          <c:spPr>
            <a:solidFill>
              <a:schemeClr val="accent4">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Listado2019!$I$5:$I$1104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15-7958-4B91-9203-26E54D51DCEF}"/>
            </c:ext>
          </c:extLst>
        </c:ser>
        <c:ser>
          <c:idx val="22"/>
          <c:order val="22"/>
          <c:tx>
            <c:strRef>
              <c:f>Listado2019!$J$1:$J$4</c:f>
              <c:strCache>
                <c:ptCount val="4"/>
              </c:strCache>
            </c:strRef>
          </c:tx>
          <c:spPr>
            <a:solidFill>
              <a:schemeClr val="accent5">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Listado2019!$J$5:$J$1104</c:f>
              <c:numCache>
                <c:formatCode>m/d/yyyy</c:formatCode>
                <c:ptCount val="1100"/>
                <c:pt idx="0" formatCode="General">
                  <c:v>0</c:v>
                </c:pt>
                <c:pt idx="1">
                  <c:v>43460</c:v>
                </c:pt>
                <c:pt idx="2">
                  <c:v>43458</c:v>
                </c:pt>
                <c:pt idx="3">
                  <c:v>43458</c:v>
                </c:pt>
                <c:pt idx="4">
                  <c:v>43460</c:v>
                </c:pt>
                <c:pt idx="5">
                  <c:v>43460</c:v>
                </c:pt>
                <c:pt idx="6">
                  <c:v>43460</c:v>
                </c:pt>
                <c:pt idx="7">
                  <c:v>43462</c:v>
                </c:pt>
                <c:pt idx="8">
                  <c:v>43461</c:v>
                </c:pt>
                <c:pt idx="9">
                  <c:v>43461</c:v>
                </c:pt>
                <c:pt idx="10">
                  <c:v>43473</c:v>
                </c:pt>
                <c:pt idx="11">
                  <c:v>43468</c:v>
                </c:pt>
                <c:pt idx="12">
                  <c:v>43467</c:v>
                </c:pt>
                <c:pt idx="13">
                  <c:v>43467</c:v>
                </c:pt>
                <c:pt idx="14">
                  <c:v>43472</c:v>
                </c:pt>
                <c:pt idx="15">
                  <c:v>43472</c:v>
                </c:pt>
                <c:pt idx="16">
                  <c:v>43473</c:v>
                </c:pt>
                <c:pt idx="17">
                  <c:v>43473</c:v>
                </c:pt>
                <c:pt idx="18">
                  <c:v>43474</c:v>
                </c:pt>
                <c:pt idx="19">
                  <c:v>43476</c:v>
                </c:pt>
                <c:pt idx="20">
                  <c:v>43476</c:v>
                </c:pt>
                <c:pt idx="21">
                  <c:v>43476</c:v>
                </c:pt>
                <c:pt idx="22">
                  <c:v>43476</c:v>
                </c:pt>
                <c:pt idx="23">
                  <c:v>43476</c:v>
                </c:pt>
                <c:pt idx="24">
                  <c:v>43476</c:v>
                </c:pt>
                <c:pt idx="25">
                  <c:v>43476</c:v>
                </c:pt>
                <c:pt idx="26">
                  <c:v>43476</c:v>
                </c:pt>
                <c:pt idx="27">
                  <c:v>43476</c:v>
                </c:pt>
                <c:pt idx="28">
                  <c:v>43476</c:v>
                </c:pt>
                <c:pt idx="29">
                  <c:v>43476</c:v>
                </c:pt>
                <c:pt idx="30">
                  <c:v>43479</c:v>
                </c:pt>
                <c:pt idx="31">
                  <c:v>43480</c:v>
                </c:pt>
                <c:pt idx="32">
                  <c:v>43482</c:v>
                </c:pt>
                <c:pt idx="33">
                  <c:v>43486</c:v>
                </c:pt>
                <c:pt idx="34">
                  <c:v>43486</c:v>
                </c:pt>
                <c:pt idx="35">
                  <c:v>43486</c:v>
                </c:pt>
                <c:pt idx="36">
                  <c:v>43486</c:v>
                </c:pt>
                <c:pt idx="37">
                  <c:v>43493</c:v>
                </c:pt>
                <c:pt idx="38">
                  <c:v>43493</c:v>
                </c:pt>
                <c:pt idx="39">
                  <c:v>43486</c:v>
                </c:pt>
                <c:pt idx="40">
                  <c:v>43488</c:v>
                </c:pt>
                <c:pt idx="41">
                  <c:v>43488</c:v>
                </c:pt>
                <c:pt idx="42">
                  <c:v>43488</c:v>
                </c:pt>
                <c:pt idx="43">
                  <c:v>43488</c:v>
                </c:pt>
                <c:pt idx="44">
                  <c:v>43489</c:v>
                </c:pt>
                <c:pt idx="45">
                  <c:v>43488</c:v>
                </c:pt>
                <c:pt idx="46">
                  <c:v>43489</c:v>
                </c:pt>
                <c:pt idx="47">
                  <c:v>43489</c:v>
                </c:pt>
                <c:pt idx="48">
                  <c:v>43489</c:v>
                </c:pt>
                <c:pt idx="49">
                  <c:v>43489</c:v>
                </c:pt>
                <c:pt idx="50">
                  <c:v>43489</c:v>
                </c:pt>
                <c:pt idx="51">
                  <c:v>43489</c:v>
                </c:pt>
                <c:pt idx="52">
                  <c:v>43489</c:v>
                </c:pt>
                <c:pt idx="53">
                  <c:v>43489</c:v>
                </c:pt>
                <c:pt idx="54">
                  <c:v>43489</c:v>
                </c:pt>
                <c:pt idx="55">
                  <c:v>43490</c:v>
                </c:pt>
                <c:pt idx="56">
                  <c:v>43493</c:v>
                </c:pt>
                <c:pt idx="57">
                  <c:v>43493</c:v>
                </c:pt>
                <c:pt idx="58">
                  <c:v>43495</c:v>
                </c:pt>
                <c:pt idx="59">
                  <c:v>43495</c:v>
                </c:pt>
                <c:pt idx="60">
                  <c:v>43495</c:v>
                </c:pt>
                <c:pt idx="61">
                  <c:v>43496</c:v>
                </c:pt>
                <c:pt idx="62">
                  <c:v>43496</c:v>
                </c:pt>
                <c:pt idx="63">
                  <c:v>43496</c:v>
                </c:pt>
                <c:pt idx="64">
                  <c:v>43497</c:v>
                </c:pt>
                <c:pt idx="65">
                  <c:v>43501</c:v>
                </c:pt>
                <c:pt idx="66">
                  <c:v>43501</c:v>
                </c:pt>
                <c:pt idx="67">
                  <c:v>43503</c:v>
                </c:pt>
                <c:pt idx="68">
                  <c:v>43501</c:v>
                </c:pt>
                <c:pt idx="69">
                  <c:v>43501</c:v>
                </c:pt>
                <c:pt idx="70">
                  <c:v>43501</c:v>
                </c:pt>
                <c:pt idx="71">
                  <c:v>43501</c:v>
                </c:pt>
                <c:pt idx="72">
                  <c:v>43529</c:v>
                </c:pt>
                <c:pt idx="73">
                  <c:v>43502</c:v>
                </c:pt>
                <c:pt idx="74">
                  <c:v>43503</c:v>
                </c:pt>
                <c:pt idx="75">
                  <c:v>43503</c:v>
                </c:pt>
                <c:pt idx="76">
                  <c:v>43503</c:v>
                </c:pt>
                <c:pt idx="77">
                  <c:v>43504</c:v>
                </c:pt>
                <c:pt idx="78">
                  <c:v>43504</c:v>
                </c:pt>
                <c:pt idx="79">
                  <c:v>43504</c:v>
                </c:pt>
                <c:pt idx="80">
                  <c:v>43507</c:v>
                </c:pt>
                <c:pt idx="81">
                  <c:v>43507</c:v>
                </c:pt>
                <c:pt idx="82">
                  <c:v>43508</c:v>
                </c:pt>
                <c:pt idx="83">
                  <c:v>43509</c:v>
                </c:pt>
                <c:pt idx="84">
                  <c:v>43536</c:v>
                </c:pt>
                <c:pt idx="85">
                  <c:v>43509</c:v>
                </c:pt>
                <c:pt idx="86">
                  <c:v>0</c:v>
                </c:pt>
                <c:pt idx="87">
                  <c:v>43510</c:v>
                </c:pt>
                <c:pt idx="88">
                  <c:v>43510</c:v>
                </c:pt>
                <c:pt idx="89">
                  <c:v>43510</c:v>
                </c:pt>
                <c:pt idx="90">
                  <c:v>43511</c:v>
                </c:pt>
                <c:pt idx="91">
                  <c:v>43515</c:v>
                </c:pt>
                <c:pt idx="92">
                  <c:v>43515</c:v>
                </c:pt>
                <c:pt idx="93">
                  <c:v>43515</c:v>
                </c:pt>
                <c:pt idx="94">
                  <c:v>43515</c:v>
                </c:pt>
                <c:pt idx="95">
                  <c:v>43515</c:v>
                </c:pt>
                <c:pt idx="96">
                  <c:v>43515</c:v>
                </c:pt>
                <c:pt idx="97">
                  <c:v>43515</c:v>
                </c:pt>
                <c:pt idx="98">
                  <c:v>43544</c:v>
                </c:pt>
                <c:pt idx="99">
                  <c:v>43516</c:v>
                </c:pt>
                <c:pt idx="100">
                  <c:v>43516</c:v>
                </c:pt>
                <c:pt idx="101">
                  <c:v>43516</c:v>
                </c:pt>
                <c:pt idx="102">
                  <c:v>43516</c:v>
                </c:pt>
                <c:pt idx="103">
                  <c:v>43516</c:v>
                </c:pt>
                <c:pt idx="104">
                  <c:v>43516</c:v>
                </c:pt>
                <c:pt idx="105">
                  <c:v>43516</c:v>
                </c:pt>
                <c:pt idx="106">
                  <c:v>43518</c:v>
                </c:pt>
                <c:pt idx="107">
                  <c:v>43521</c:v>
                </c:pt>
                <c:pt idx="108">
                  <c:v>43521</c:v>
                </c:pt>
                <c:pt idx="109">
                  <c:v>43521</c:v>
                </c:pt>
                <c:pt idx="110">
                  <c:v>43521</c:v>
                </c:pt>
                <c:pt idx="111">
                  <c:v>43521</c:v>
                </c:pt>
                <c:pt idx="112">
                  <c:v>43521</c:v>
                </c:pt>
                <c:pt idx="113">
                  <c:v>43521</c:v>
                </c:pt>
                <c:pt idx="114">
                  <c:v>43521</c:v>
                </c:pt>
                <c:pt idx="115">
                  <c:v>43521</c:v>
                </c:pt>
                <c:pt idx="116">
                  <c:v>43521</c:v>
                </c:pt>
                <c:pt idx="117">
                  <c:v>43522</c:v>
                </c:pt>
                <c:pt idx="118">
                  <c:v>43521</c:v>
                </c:pt>
                <c:pt idx="119">
                  <c:v>43521</c:v>
                </c:pt>
                <c:pt idx="120">
                  <c:v>43522</c:v>
                </c:pt>
                <c:pt idx="121">
                  <c:v>43528</c:v>
                </c:pt>
                <c:pt idx="122">
                  <c:v>43523</c:v>
                </c:pt>
                <c:pt idx="123">
                  <c:v>43523</c:v>
                </c:pt>
                <c:pt idx="124">
                  <c:v>43524</c:v>
                </c:pt>
                <c:pt idx="125">
                  <c:v>43524</c:v>
                </c:pt>
                <c:pt idx="126">
                  <c:v>43525</c:v>
                </c:pt>
                <c:pt idx="127">
                  <c:v>43525</c:v>
                </c:pt>
                <c:pt idx="128">
                  <c:v>43525</c:v>
                </c:pt>
                <c:pt idx="129">
                  <c:v>43525</c:v>
                </c:pt>
                <c:pt idx="130">
                  <c:v>43525</c:v>
                </c:pt>
                <c:pt idx="131">
                  <c:v>43525</c:v>
                </c:pt>
                <c:pt idx="132">
                  <c:v>43525</c:v>
                </c:pt>
                <c:pt idx="133">
                  <c:v>43525</c:v>
                </c:pt>
                <c:pt idx="134">
                  <c:v>43525</c:v>
                </c:pt>
                <c:pt idx="135">
                  <c:v>43528</c:v>
                </c:pt>
                <c:pt idx="136">
                  <c:v>43528</c:v>
                </c:pt>
                <c:pt idx="137">
                  <c:v>43528</c:v>
                </c:pt>
                <c:pt idx="138">
                  <c:v>43528</c:v>
                </c:pt>
                <c:pt idx="139">
                  <c:v>43528</c:v>
                </c:pt>
                <c:pt idx="140">
                  <c:v>43528</c:v>
                </c:pt>
                <c:pt idx="141">
                  <c:v>43528</c:v>
                </c:pt>
                <c:pt idx="142">
                  <c:v>43528</c:v>
                </c:pt>
                <c:pt idx="143">
                  <c:v>43528</c:v>
                </c:pt>
                <c:pt idx="144">
                  <c:v>43528</c:v>
                </c:pt>
                <c:pt idx="145">
                  <c:v>43528</c:v>
                </c:pt>
                <c:pt idx="146">
                  <c:v>43528</c:v>
                </c:pt>
                <c:pt idx="147">
                  <c:v>43528</c:v>
                </c:pt>
                <c:pt idx="148">
                  <c:v>43528</c:v>
                </c:pt>
                <c:pt idx="149">
                  <c:v>43528</c:v>
                </c:pt>
                <c:pt idx="150">
                  <c:v>43530</c:v>
                </c:pt>
                <c:pt idx="151">
                  <c:v>43528</c:v>
                </c:pt>
                <c:pt idx="152">
                  <c:v>43528</c:v>
                </c:pt>
                <c:pt idx="153">
                  <c:v>43528</c:v>
                </c:pt>
                <c:pt idx="154">
                  <c:v>43528</c:v>
                </c:pt>
                <c:pt idx="155">
                  <c:v>43528</c:v>
                </c:pt>
                <c:pt idx="156">
                  <c:v>43529</c:v>
                </c:pt>
                <c:pt idx="157">
                  <c:v>43529</c:v>
                </c:pt>
                <c:pt idx="158">
                  <c:v>43529</c:v>
                </c:pt>
                <c:pt idx="159">
                  <c:v>43529</c:v>
                </c:pt>
                <c:pt idx="160">
                  <c:v>43529</c:v>
                </c:pt>
                <c:pt idx="161">
                  <c:v>43529</c:v>
                </c:pt>
                <c:pt idx="162">
                  <c:v>43529</c:v>
                </c:pt>
                <c:pt idx="163">
                  <c:v>43529</c:v>
                </c:pt>
                <c:pt idx="164">
                  <c:v>43529</c:v>
                </c:pt>
                <c:pt idx="165">
                  <c:v>43529</c:v>
                </c:pt>
                <c:pt idx="166">
                  <c:v>43529</c:v>
                </c:pt>
                <c:pt idx="167">
                  <c:v>43529</c:v>
                </c:pt>
                <c:pt idx="168">
                  <c:v>43529</c:v>
                </c:pt>
                <c:pt idx="169">
                  <c:v>43529</c:v>
                </c:pt>
                <c:pt idx="170">
                  <c:v>43529</c:v>
                </c:pt>
                <c:pt idx="171">
                  <c:v>43529</c:v>
                </c:pt>
                <c:pt idx="172">
                  <c:v>43529</c:v>
                </c:pt>
                <c:pt idx="173">
                  <c:v>43529</c:v>
                </c:pt>
                <c:pt idx="174">
                  <c:v>43528</c:v>
                </c:pt>
                <c:pt idx="175">
                  <c:v>43530</c:v>
                </c:pt>
                <c:pt idx="176">
                  <c:v>43530</c:v>
                </c:pt>
                <c:pt idx="177">
                  <c:v>43530</c:v>
                </c:pt>
                <c:pt idx="178">
                  <c:v>43530</c:v>
                </c:pt>
                <c:pt idx="179">
                  <c:v>43530</c:v>
                </c:pt>
                <c:pt idx="180">
                  <c:v>43530</c:v>
                </c:pt>
                <c:pt idx="181">
                  <c:v>43530</c:v>
                </c:pt>
                <c:pt idx="182">
                  <c:v>43530</c:v>
                </c:pt>
                <c:pt idx="183">
                  <c:v>43532</c:v>
                </c:pt>
                <c:pt idx="184">
                  <c:v>43530</c:v>
                </c:pt>
                <c:pt idx="185">
                  <c:v>43531</c:v>
                </c:pt>
                <c:pt idx="186">
                  <c:v>43531</c:v>
                </c:pt>
                <c:pt idx="187">
                  <c:v>43531</c:v>
                </c:pt>
                <c:pt idx="188">
                  <c:v>43531</c:v>
                </c:pt>
                <c:pt idx="189">
                  <c:v>43531</c:v>
                </c:pt>
                <c:pt idx="190">
                  <c:v>43531</c:v>
                </c:pt>
                <c:pt idx="191">
                  <c:v>43531</c:v>
                </c:pt>
                <c:pt idx="192">
                  <c:v>43531</c:v>
                </c:pt>
                <c:pt idx="193">
                  <c:v>43531</c:v>
                </c:pt>
                <c:pt idx="194">
                  <c:v>43532</c:v>
                </c:pt>
                <c:pt idx="195">
                  <c:v>43531</c:v>
                </c:pt>
                <c:pt idx="196">
                  <c:v>43532</c:v>
                </c:pt>
                <c:pt idx="197">
                  <c:v>43532</c:v>
                </c:pt>
                <c:pt idx="198">
                  <c:v>43532</c:v>
                </c:pt>
                <c:pt idx="199">
                  <c:v>43532</c:v>
                </c:pt>
                <c:pt idx="200">
                  <c:v>43532</c:v>
                </c:pt>
                <c:pt idx="201">
                  <c:v>43532</c:v>
                </c:pt>
                <c:pt idx="202">
                  <c:v>43532</c:v>
                </c:pt>
                <c:pt idx="203">
                  <c:v>43532</c:v>
                </c:pt>
                <c:pt idx="204">
                  <c:v>43532</c:v>
                </c:pt>
                <c:pt idx="205">
                  <c:v>43532</c:v>
                </c:pt>
                <c:pt idx="206">
                  <c:v>43532</c:v>
                </c:pt>
                <c:pt idx="207">
                  <c:v>43532</c:v>
                </c:pt>
                <c:pt idx="208">
                  <c:v>43532</c:v>
                </c:pt>
                <c:pt idx="209">
                  <c:v>43532</c:v>
                </c:pt>
                <c:pt idx="210">
                  <c:v>43532</c:v>
                </c:pt>
                <c:pt idx="211">
                  <c:v>43535</c:v>
                </c:pt>
                <c:pt idx="212">
                  <c:v>43535</c:v>
                </c:pt>
                <c:pt idx="213">
                  <c:v>43535</c:v>
                </c:pt>
                <c:pt idx="214">
                  <c:v>43535</c:v>
                </c:pt>
                <c:pt idx="215">
                  <c:v>43535</c:v>
                </c:pt>
                <c:pt idx="216">
                  <c:v>43535</c:v>
                </c:pt>
                <c:pt idx="217">
                  <c:v>43535</c:v>
                </c:pt>
                <c:pt idx="218">
                  <c:v>43535</c:v>
                </c:pt>
                <c:pt idx="219">
                  <c:v>43535</c:v>
                </c:pt>
                <c:pt idx="220">
                  <c:v>43535</c:v>
                </c:pt>
                <c:pt idx="221">
                  <c:v>43535</c:v>
                </c:pt>
                <c:pt idx="222">
                  <c:v>43535</c:v>
                </c:pt>
                <c:pt idx="223">
                  <c:v>43535</c:v>
                </c:pt>
                <c:pt idx="224">
                  <c:v>43535</c:v>
                </c:pt>
                <c:pt idx="225">
                  <c:v>43535</c:v>
                </c:pt>
                <c:pt idx="226">
                  <c:v>43535</c:v>
                </c:pt>
                <c:pt idx="227">
                  <c:v>43535</c:v>
                </c:pt>
                <c:pt idx="228">
                  <c:v>43535</c:v>
                </c:pt>
                <c:pt idx="229">
                  <c:v>43535</c:v>
                </c:pt>
                <c:pt idx="230">
                  <c:v>43535</c:v>
                </c:pt>
                <c:pt idx="231">
                  <c:v>43535</c:v>
                </c:pt>
                <c:pt idx="232">
                  <c:v>43535</c:v>
                </c:pt>
                <c:pt idx="233">
                  <c:v>43535</c:v>
                </c:pt>
                <c:pt idx="234">
                  <c:v>43535</c:v>
                </c:pt>
                <c:pt idx="235">
                  <c:v>43535</c:v>
                </c:pt>
                <c:pt idx="236">
                  <c:v>43535</c:v>
                </c:pt>
                <c:pt idx="237">
                  <c:v>43535</c:v>
                </c:pt>
                <c:pt idx="238">
                  <c:v>43535</c:v>
                </c:pt>
                <c:pt idx="239">
                  <c:v>43535</c:v>
                </c:pt>
                <c:pt idx="240">
                  <c:v>43535</c:v>
                </c:pt>
                <c:pt idx="241">
                  <c:v>43535</c:v>
                </c:pt>
                <c:pt idx="242">
                  <c:v>43535</c:v>
                </c:pt>
                <c:pt idx="243">
                  <c:v>43535</c:v>
                </c:pt>
                <c:pt idx="244">
                  <c:v>43535</c:v>
                </c:pt>
                <c:pt idx="245">
                  <c:v>43535</c:v>
                </c:pt>
                <c:pt idx="246">
                  <c:v>43535</c:v>
                </c:pt>
                <c:pt idx="247">
                  <c:v>43535</c:v>
                </c:pt>
                <c:pt idx="248">
                  <c:v>43535</c:v>
                </c:pt>
                <c:pt idx="249">
                  <c:v>43535</c:v>
                </c:pt>
                <c:pt idx="250">
                  <c:v>43535</c:v>
                </c:pt>
                <c:pt idx="251">
                  <c:v>43536</c:v>
                </c:pt>
                <c:pt idx="252">
                  <c:v>43543</c:v>
                </c:pt>
                <c:pt idx="253">
                  <c:v>43536</c:v>
                </c:pt>
                <c:pt idx="254">
                  <c:v>43536</c:v>
                </c:pt>
                <c:pt idx="255">
                  <c:v>43539</c:v>
                </c:pt>
                <c:pt idx="256">
                  <c:v>43536</c:v>
                </c:pt>
                <c:pt idx="257">
                  <c:v>43536</c:v>
                </c:pt>
                <c:pt idx="258">
                  <c:v>43536</c:v>
                </c:pt>
                <c:pt idx="259">
                  <c:v>43564</c:v>
                </c:pt>
                <c:pt idx="260">
                  <c:v>43538</c:v>
                </c:pt>
                <c:pt idx="261">
                  <c:v>43538</c:v>
                </c:pt>
                <c:pt idx="262">
                  <c:v>43566</c:v>
                </c:pt>
                <c:pt idx="263">
                  <c:v>43539</c:v>
                </c:pt>
                <c:pt idx="264">
                  <c:v>43539</c:v>
                </c:pt>
                <c:pt idx="265">
                  <c:v>43539</c:v>
                </c:pt>
                <c:pt idx="266">
                  <c:v>43539</c:v>
                </c:pt>
                <c:pt idx="267">
                  <c:v>43539</c:v>
                </c:pt>
                <c:pt idx="268">
                  <c:v>43566</c:v>
                </c:pt>
                <c:pt idx="269">
                  <c:v>43538</c:v>
                </c:pt>
                <c:pt idx="270">
                  <c:v>43538</c:v>
                </c:pt>
                <c:pt idx="271">
                  <c:v>43538</c:v>
                </c:pt>
                <c:pt idx="272">
                  <c:v>43538</c:v>
                </c:pt>
                <c:pt idx="273">
                  <c:v>43538</c:v>
                </c:pt>
                <c:pt idx="274">
                  <c:v>43538</c:v>
                </c:pt>
                <c:pt idx="275">
                  <c:v>43538</c:v>
                </c:pt>
                <c:pt idx="276">
                  <c:v>43538</c:v>
                </c:pt>
                <c:pt idx="277">
                  <c:v>43538</c:v>
                </c:pt>
                <c:pt idx="278">
                  <c:v>43539</c:v>
                </c:pt>
                <c:pt idx="279">
                  <c:v>43539</c:v>
                </c:pt>
                <c:pt idx="280">
                  <c:v>43539</c:v>
                </c:pt>
                <c:pt idx="281">
                  <c:v>43539</c:v>
                </c:pt>
                <c:pt idx="282">
                  <c:v>43539</c:v>
                </c:pt>
                <c:pt idx="283">
                  <c:v>43539</c:v>
                </c:pt>
                <c:pt idx="284">
                  <c:v>43539</c:v>
                </c:pt>
                <c:pt idx="285">
                  <c:v>43539</c:v>
                </c:pt>
                <c:pt idx="286">
                  <c:v>43539</c:v>
                </c:pt>
                <c:pt idx="287">
                  <c:v>43539</c:v>
                </c:pt>
                <c:pt idx="288">
                  <c:v>43539</c:v>
                </c:pt>
                <c:pt idx="289">
                  <c:v>43539</c:v>
                </c:pt>
                <c:pt idx="290">
                  <c:v>43539</c:v>
                </c:pt>
                <c:pt idx="291">
                  <c:v>43544</c:v>
                </c:pt>
                <c:pt idx="292">
                  <c:v>43539</c:v>
                </c:pt>
                <c:pt idx="293">
                  <c:v>43544</c:v>
                </c:pt>
                <c:pt idx="294">
                  <c:v>43539</c:v>
                </c:pt>
                <c:pt idx="295">
                  <c:v>43507</c:v>
                </c:pt>
                <c:pt idx="296">
                  <c:v>43543</c:v>
                </c:pt>
                <c:pt idx="297">
                  <c:v>43543</c:v>
                </c:pt>
                <c:pt idx="298">
                  <c:v>43543</c:v>
                </c:pt>
                <c:pt idx="299">
                  <c:v>43543</c:v>
                </c:pt>
                <c:pt idx="300">
                  <c:v>43543</c:v>
                </c:pt>
                <c:pt idx="301">
                  <c:v>43543</c:v>
                </c:pt>
                <c:pt idx="302">
                  <c:v>43543</c:v>
                </c:pt>
                <c:pt idx="303">
                  <c:v>43543</c:v>
                </c:pt>
                <c:pt idx="304">
                  <c:v>43570</c:v>
                </c:pt>
                <c:pt idx="305">
                  <c:v>43543</c:v>
                </c:pt>
                <c:pt idx="306">
                  <c:v>43543</c:v>
                </c:pt>
                <c:pt idx="307">
                  <c:v>43543</c:v>
                </c:pt>
                <c:pt idx="308">
                  <c:v>43543</c:v>
                </c:pt>
                <c:pt idx="309">
                  <c:v>43543</c:v>
                </c:pt>
                <c:pt idx="310">
                  <c:v>43543</c:v>
                </c:pt>
                <c:pt idx="311">
                  <c:v>43543</c:v>
                </c:pt>
                <c:pt idx="312">
                  <c:v>43543</c:v>
                </c:pt>
                <c:pt idx="313">
                  <c:v>43543</c:v>
                </c:pt>
                <c:pt idx="314">
                  <c:v>43543</c:v>
                </c:pt>
                <c:pt idx="315">
                  <c:v>43543</c:v>
                </c:pt>
                <c:pt idx="316">
                  <c:v>43543</c:v>
                </c:pt>
                <c:pt idx="317">
                  <c:v>43543</c:v>
                </c:pt>
                <c:pt idx="318">
                  <c:v>43543</c:v>
                </c:pt>
                <c:pt idx="319">
                  <c:v>43543</c:v>
                </c:pt>
                <c:pt idx="320">
                  <c:v>43543</c:v>
                </c:pt>
                <c:pt idx="321">
                  <c:v>43543</c:v>
                </c:pt>
                <c:pt idx="322">
                  <c:v>43543</c:v>
                </c:pt>
                <c:pt idx="323">
                  <c:v>43543</c:v>
                </c:pt>
                <c:pt idx="324">
                  <c:v>43543</c:v>
                </c:pt>
                <c:pt idx="325">
                  <c:v>43543</c:v>
                </c:pt>
                <c:pt idx="326">
                  <c:v>43543</c:v>
                </c:pt>
                <c:pt idx="327">
                  <c:v>43543</c:v>
                </c:pt>
                <c:pt idx="328">
                  <c:v>43543</c:v>
                </c:pt>
                <c:pt idx="329">
                  <c:v>43539</c:v>
                </c:pt>
                <c:pt idx="330">
                  <c:v>43543</c:v>
                </c:pt>
                <c:pt idx="331">
                  <c:v>43543</c:v>
                </c:pt>
                <c:pt idx="332">
                  <c:v>43543</c:v>
                </c:pt>
                <c:pt idx="333">
                  <c:v>43543</c:v>
                </c:pt>
                <c:pt idx="334">
                  <c:v>43543</c:v>
                </c:pt>
                <c:pt idx="335">
                  <c:v>43543</c:v>
                </c:pt>
                <c:pt idx="336">
                  <c:v>43543</c:v>
                </c:pt>
                <c:pt idx="337">
                  <c:v>43544</c:v>
                </c:pt>
                <c:pt idx="338">
                  <c:v>43544</c:v>
                </c:pt>
                <c:pt idx="339">
                  <c:v>43544</c:v>
                </c:pt>
                <c:pt idx="340">
                  <c:v>43544</c:v>
                </c:pt>
                <c:pt idx="341">
                  <c:v>43544</c:v>
                </c:pt>
                <c:pt idx="342">
                  <c:v>43544</c:v>
                </c:pt>
                <c:pt idx="343">
                  <c:v>43544</c:v>
                </c:pt>
                <c:pt idx="344">
                  <c:v>43549</c:v>
                </c:pt>
                <c:pt idx="345">
                  <c:v>43545</c:v>
                </c:pt>
                <c:pt idx="346">
                  <c:v>43545</c:v>
                </c:pt>
                <c:pt idx="347">
                  <c:v>43545</c:v>
                </c:pt>
                <c:pt idx="348">
                  <c:v>43545</c:v>
                </c:pt>
                <c:pt idx="349">
                  <c:v>43545</c:v>
                </c:pt>
                <c:pt idx="350">
                  <c:v>43545</c:v>
                </c:pt>
                <c:pt idx="351">
                  <c:v>43545</c:v>
                </c:pt>
                <c:pt idx="352">
                  <c:v>43545</c:v>
                </c:pt>
                <c:pt idx="353">
                  <c:v>43545</c:v>
                </c:pt>
                <c:pt idx="354">
                  <c:v>43545</c:v>
                </c:pt>
                <c:pt idx="355">
                  <c:v>43545</c:v>
                </c:pt>
                <c:pt idx="356">
                  <c:v>43545</c:v>
                </c:pt>
                <c:pt idx="357">
                  <c:v>43545</c:v>
                </c:pt>
                <c:pt idx="358">
                  <c:v>43545</c:v>
                </c:pt>
                <c:pt idx="359">
                  <c:v>43545</c:v>
                </c:pt>
                <c:pt idx="360">
                  <c:v>43545</c:v>
                </c:pt>
                <c:pt idx="361">
                  <c:v>43545</c:v>
                </c:pt>
                <c:pt idx="362">
                  <c:v>43545</c:v>
                </c:pt>
                <c:pt idx="363">
                  <c:v>43545</c:v>
                </c:pt>
                <c:pt idx="364">
                  <c:v>43545</c:v>
                </c:pt>
                <c:pt idx="365">
                  <c:v>43545</c:v>
                </c:pt>
                <c:pt idx="366">
                  <c:v>43545</c:v>
                </c:pt>
                <c:pt idx="367">
                  <c:v>43549</c:v>
                </c:pt>
                <c:pt idx="368">
                  <c:v>43545</c:v>
                </c:pt>
                <c:pt idx="369">
                  <c:v>43545</c:v>
                </c:pt>
                <c:pt idx="370">
                  <c:v>43545</c:v>
                </c:pt>
                <c:pt idx="371">
                  <c:v>43545</c:v>
                </c:pt>
                <c:pt idx="372">
                  <c:v>43545</c:v>
                </c:pt>
                <c:pt idx="373">
                  <c:v>43545</c:v>
                </c:pt>
                <c:pt idx="374">
                  <c:v>43545</c:v>
                </c:pt>
                <c:pt idx="375">
                  <c:v>43545</c:v>
                </c:pt>
                <c:pt idx="376">
                  <c:v>43545</c:v>
                </c:pt>
                <c:pt idx="377">
                  <c:v>43545</c:v>
                </c:pt>
                <c:pt idx="378">
                  <c:v>43546</c:v>
                </c:pt>
                <c:pt idx="379">
                  <c:v>43546</c:v>
                </c:pt>
                <c:pt idx="380">
                  <c:v>43546</c:v>
                </c:pt>
                <c:pt idx="381">
                  <c:v>43546</c:v>
                </c:pt>
                <c:pt idx="382">
                  <c:v>43546</c:v>
                </c:pt>
                <c:pt idx="383">
                  <c:v>43546</c:v>
                </c:pt>
                <c:pt idx="384">
                  <c:v>43549</c:v>
                </c:pt>
                <c:pt idx="385">
                  <c:v>43549</c:v>
                </c:pt>
                <c:pt idx="386">
                  <c:v>43549</c:v>
                </c:pt>
                <c:pt idx="387">
                  <c:v>43549</c:v>
                </c:pt>
                <c:pt idx="388">
                  <c:v>43549</c:v>
                </c:pt>
                <c:pt idx="389">
                  <c:v>43549</c:v>
                </c:pt>
                <c:pt idx="390">
                  <c:v>43549</c:v>
                </c:pt>
                <c:pt idx="391">
                  <c:v>43549</c:v>
                </c:pt>
                <c:pt idx="392">
                  <c:v>43550</c:v>
                </c:pt>
                <c:pt idx="393">
                  <c:v>43550</c:v>
                </c:pt>
                <c:pt idx="394">
                  <c:v>43550</c:v>
                </c:pt>
                <c:pt idx="395">
                  <c:v>43550</c:v>
                </c:pt>
                <c:pt idx="396">
                  <c:v>43550</c:v>
                </c:pt>
                <c:pt idx="397">
                  <c:v>43550</c:v>
                </c:pt>
                <c:pt idx="398">
                  <c:v>43551</c:v>
                </c:pt>
                <c:pt idx="399">
                  <c:v>43551</c:v>
                </c:pt>
                <c:pt idx="400">
                  <c:v>43551</c:v>
                </c:pt>
                <c:pt idx="401">
                  <c:v>43551</c:v>
                </c:pt>
                <c:pt idx="402">
                  <c:v>43551</c:v>
                </c:pt>
                <c:pt idx="403">
                  <c:v>43551</c:v>
                </c:pt>
                <c:pt idx="404">
                  <c:v>43551</c:v>
                </c:pt>
                <c:pt idx="405">
                  <c:v>43551</c:v>
                </c:pt>
                <c:pt idx="406">
                  <c:v>43551</c:v>
                </c:pt>
                <c:pt idx="407">
                  <c:v>43551</c:v>
                </c:pt>
                <c:pt idx="408">
                  <c:v>43551</c:v>
                </c:pt>
                <c:pt idx="409">
                  <c:v>43551</c:v>
                </c:pt>
                <c:pt idx="410">
                  <c:v>43551</c:v>
                </c:pt>
                <c:pt idx="411">
                  <c:v>43551</c:v>
                </c:pt>
                <c:pt idx="412">
                  <c:v>43551</c:v>
                </c:pt>
                <c:pt idx="413">
                  <c:v>43552</c:v>
                </c:pt>
                <c:pt idx="414">
                  <c:v>43552</c:v>
                </c:pt>
                <c:pt idx="415">
                  <c:v>43552</c:v>
                </c:pt>
                <c:pt idx="416">
                  <c:v>43552</c:v>
                </c:pt>
                <c:pt idx="417">
                  <c:v>43552</c:v>
                </c:pt>
                <c:pt idx="418">
                  <c:v>43552</c:v>
                </c:pt>
                <c:pt idx="419">
                  <c:v>43553</c:v>
                </c:pt>
                <c:pt idx="420">
                  <c:v>43553</c:v>
                </c:pt>
                <c:pt idx="421">
                  <c:v>43553</c:v>
                </c:pt>
                <c:pt idx="422">
                  <c:v>43553</c:v>
                </c:pt>
                <c:pt idx="423">
                  <c:v>43553</c:v>
                </c:pt>
                <c:pt idx="424">
                  <c:v>43553</c:v>
                </c:pt>
                <c:pt idx="425">
                  <c:v>43525</c:v>
                </c:pt>
                <c:pt idx="426">
                  <c:v>43565</c:v>
                </c:pt>
                <c:pt idx="427">
                  <c:v>43556</c:v>
                </c:pt>
                <c:pt idx="428">
                  <c:v>43556</c:v>
                </c:pt>
                <c:pt idx="429">
                  <c:v>43558</c:v>
                </c:pt>
                <c:pt idx="430">
                  <c:v>43558</c:v>
                </c:pt>
                <c:pt idx="431">
                  <c:v>43556</c:v>
                </c:pt>
                <c:pt idx="432">
                  <c:v>43556</c:v>
                </c:pt>
                <c:pt idx="433">
                  <c:v>43556</c:v>
                </c:pt>
                <c:pt idx="434">
                  <c:v>43556</c:v>
                </c:pt>
                <c:pt idx="435">
                  <c:v>43556</c:v>
                </c:pt>
                <c:pt idx="436">
                  <c:v>43556</c:v>
                </c:pt>
                <c:pt idx="437">
                  <c:v>43556</c:v>
                </c:pt>
                <c:pt idx="438">
                  <c:v>43556</c:v>
                </c:pt>
                <c:pt idx="439">
                  <c:v>43556</c:v>
                </c:pt>
                <c:pt idx="440">
                  <c:v>43556</c:v>
                </c:pt>
                <c:pt idx="441">
                  <c:v>43557</c:v>
                </c:pt>
                <c:pt idx="442">
                  <c:v>43558</c:v>
                </c:pt>
                <c:pt idx="443">
                  <c:v>43558</c:v>
                </c:pt>
                <c:pt idx="444">
                  <c:v>43558</c:v>
                </c:pt>
                <c:pt idx="445">
                  <c:v>43557</c:v>
                </c:pt>
                <c:pt idx="446">
                  <c:v>43558</c:v>
                </c:pt>
                <c:pt idx="447">
                  <c:v>43558</c:v>
                </c:pt>
                <c:pt idx="448">
                  <c:v>43557</c:v>
                </c:pt>
                <c:pt idx="449">
                  <c:v>43563</c:v>
                </c:pt>
                <c:pt idx="450">
                  <c:v>43558</c:v>
                </c:pt>
                <c:pt idx="451">
                  <c:v>43558</c:v>
                </c:pt>
                <c:pt idx="452">
                  <c:v>43558</c:v>
                </c:pt>
                <c:pt idx="453">
                  <c:v>43558</c:v>
                </c:pt>
                <c:pt idx="454">
                  <c:v>43558</c:v>
                </c:pt>
                <c:pt idx="455">
                  <c:v>43559</c:v>
                </c:pt>
                <c:pt idx="456">
                  <c:v>43559</c:v>
                </c:pt>
                <c:pt idx="457">
                  <c:v>43559</c:v>
                </c:pt>
                <c:pt idx="458">
                  <c:v>43559</c:v>
                </c:pt>
                <c:pt idx="459">
                  <c:v>43559</c:v>
                </c:pt>
                <c:pt idx="460">
                  <c:v>43563</c:v>
                </c:pt>
                <c:pt idx="461">
                  <c:v>43559</c:v>
                </c:pt>
                <c:pt idx="462">
                  <c:v>43559</c:v>
                </c:pt>
                <c:pt idx="463">
                  <c:v>43559</c:v>
                </c:pt>
                <c:pt idx="464">
                  <c:v>43560</c:v>
                </c:pt>
                <c:pt idx="465">
                  <c:v>43563</c:v>
                </c:pt>
                <c:pt idx="466">
                  <c:v>43560</c:v>
                </c:pt>
                <c:pt idx="467">
                  <c:v>43563</c:v>
                </c:pt>
                <c:pt idx="468">
                  <c:v>43563</c:v>
                </c:pt>
                <c:pt idx="469">
                  <c:v>43563</c:v>
                </c:pt>
                <c:pt idx="470">
                  <c:v>43563</c:v>
                </c:pt>
                <c:pt idx="471">
                  <c:v>43563</c:v>
                </c:pt>
                <c:pt idx="472">
                  <c:v>43563</c:v>
                </c:pt>
                <c:pt idx="473">
                  <c:v>43563</c:v>
                </c:pt>
                <c:pt idx="474">
                  <c:v>43563</c:v>
                </c:pt>
                <c:pt idx="475">
                  <c:v>43563</c:v>
                </c:pt>
                <c:pt idx="476">
                  <c:v>43563</c:v>
                </c:pt>
                <c:pt idx="477">
                  <c:v>43565</c:v>
                </c:pt>
                <c:pt idx="478">
                  <c:v>43565</c:v>
                </c:pt>
                <c:pt idx="479">
                  <c:v>43565</c:v>
                </c:pt>
                <c:pt idx="480">
                  <c:v>43565</c:v>
                </c:pt>
                <c:pt idx="481">
                  <c:v>43565</c:v>
                </c:pt>
                <c:pt idx="482">
                  <c:v>43565</c:v>
                </c:pt>
                <c:pt idx="483">
                  <c:v>43565</c:v>
                </c:pt>
                <c:pt idx="484">
                  <c:v>43565</c:v>
                </c:pt>
                <c:pt idx="485">
                  <c:v>43565</c:v>
                </c:pt>
                <c:pt idx="486">
                  <c:v>43566</c:v>
                </c:pt>
                <c:pt idx="487">
                  <c:v>43566</c:v>
                </c:pt>
                <c:pt idx="488">
                  <c:v>43566</c:v>
                </c:pt>
                <c:pt idx="489">
                  <c:v>43566</c:v>
                </c:pt>
                <c:pt idx="490">
                  <c:v>43566</c:v>
                </c:pt>
                <c:pt idx="491">
                  <c:v>43566</c:v>
                </c:pt>
                <c:pt idx="492">
                  <c:v>43566</c:v>
                </c:pt>
                <c:pt idx="493">
                  <c:v>43567</c:v>
                </c:pt>
                <c:pt idx="494">
                  <c:v>43567</c:v>
                </c:pt>
                <c:pt idx="495">
                  <c:v>43567</c:v>
                </c:pt>
                <c:pt idx="496">
                  <c:v>43567</c:v>
                </c:pt>
                <c:pt idx="497">
                  <c:v>43570</c:v>
                </c:pt>
                <c:pt idx="498">
                  <c:v>43570</c:v>
                </c:pt>
                <c:pt idx="499">
                  <c:v>43570</c:v>
                </c:pt>
                <c:pt idx="500">
                  <c:v>43570</c:v>
                </c:pt>
                <c:pt idx="501">
                  <c:v>43570</c:v>
                </c:pt>
                <c:pt idx="502">
                  <c:v>43571</c:v>
                </c:pt>
                <c:pt idx="503">
                  <c:v>43571</c:v>
                </c:pt>
                <c:pt idx="504">
                  <c:v>43571</c:v>
                </c:pt>
                <c:pt idx="505">
                  <c:v>43571</c:v>
                </c:pt>
                <c:pt idx="506">
                  <c:v>43571</c:v>
                </c:pt>
                <c:pt idx="507">
                  <c:v>43571</c:v>
                </c:pt>
                <c:pt idx="508">
                  <c:v>43571</c:v>
                </c:pt>
                <c:pt idx="509">
                  <c:v>43591</c:v>
                </c:pt>
                <c:pt idx="510">
                  <c:v>43572</c:v>
                </c:pt>
                <c:pt idx="511">
                  <c:v>43572</c:v>
                </c:pt>
                <c:pt idx="512">
                  <c:v>43572</c:v>
                </c:pt>
                <c:pt idx="513">
                  <c:v>43577</c:v>
                </c:pt>
                <c:pt idx="514">
                  <c:v>43577</c:v>
                </c:pt>
                <c:pt idx="515">
                  <c:v>43577</c:v>
                </c:pt>
                <c:pt idx="516">
                  <c:v>43577</c:v>
                </c:pt>
                <c:pt idx="517">
                  <c:v>43577</c:v>
                </c:pt>
                <c:pt idx="518">
                  <c:v>43577</c:v>
                </c:pt>
                <c:pt idx="519">
                  <c:v>43577</c:v>
                </c:pt>
                <c:pt idx="520">
                  <c:v>43577</c:v>
                </c:pt>
                <c:pt idx="521">
                  <c:v>43577</c:v>
                </c:pt>
                <c:pt idx="522">
                  <c:v>43577</c:v>
                </c:pt>
                <c:pt idx="523">
                  <c:v>43578</c:v>
                </c:pt>
                <c:pt idx="524">
                  <c:v>43577</c:v>
                </c:pt>
                <c:pt idx="525">
                  <c:v>43578</c:v>
                </c:pt>
                <c:pt idx="526">
                  <c:v>43578</c:v>
                </c:pt>
                <c:pt idx="527">
                  <c:v>43578</c:v>
                </c:pt>
                <c:pt idx="528">
                  <c:v>43578</c:v>
                </c:pt>
                <c:pt idx="529">
                  <c:v>43578</c:v>
                </c:pt>
                <c:pt idx="530">
                  <c:v>43578</c:v>
                </c:pt>
                <c:pt idx="531">
                  <c:v>43578</c:v>
                </c:pt>
                <c:pt idx="532">
                  <c:v>43578</c:v>
                </c:pt>
                <c:pt idx="533">
                  <c:v>43578</c:v>
                </c:pt>
                <c:pt idx="534">
                  <c:v>43578</c:v>
                </c:pt>
                <c:pt idx="535">
                  <c:v>43578</c:v>
                </c:pt>
                <c:pt idx="536">
                  <c:v>43578</c:v>
                </c:pt>
                <c:pt idx="537">
                  <c:v>43578</c:v>
                </c:pt>
                <c:pt idx="538">
                  <c:v>43579</c:v>
                </c:pt>
                <c:pt idx="539">
                  <c:v>43580</c:v>
                </c:pt>
                <c:pt idx="540">
                  <c:v>43609</c:v>
                </c:pt>
                <c:pt idx="541">
                  <c:v>43581</c:v>
                </c:pt>
                <c:pt idx="542">
                  <c:v>43581</c:v>
                </c:pt>
                <c:pt idx="543">
                  <c:v>43584</c:v>
                </c:pt>
                <c:pt idx="544">
                  <c:v>43581</c:v>
                </c:pt>
                <c:pt idx="545">
                  <c:v>43584</c:v>
                </c:pt>
                <c:pt idx="546">
                  <c:v>43581</c:v>
                </c:pt>
                <c:pt idx="547">
                  <c:v>43581</c:v>
                </c:pt>
                <c:pt idx="548">
                  <c:v>43581</c:v>
                </c:pt>
                <c:pt idx="549">
                  <c:v>43585</c:v>
                </c:pt>
                <c:pt idx="550">
                  <c:v>43585</c:v>
                </c:pt>
                <c:pt idx="551">
                  <c:v>43585</c:v>
                </c:pt>
                <c:pt idx="552">
                  <c:v>43585</c:v>
                </c:pt>
                <c:pt idx="553">
                  <c:v>43584</c:v>
                </c:pt>
                <c:pt idx="554">
                  <c:v>43585</c:v>
                </c:pt>
                <c:pt idx="555">
                  <c:v>43585</c:v>
                </c:pt>
                <c:pt idx="556">
                  <c:v>43584</c:v>
                </c:pt>
                <c:pt idx="557">
                  <c:v>43585</c:v>
                </c:pt>
                <c:pt idx="558">
                  <c:v>43587</c:v>
                </c:pt>
                <c:pt idx="559">
                  <c:v>43587</c:v>
                </c:pt>
                <c:pt idx="560">
                  <c:v>43587</c:v>
                </c:pt>
                <c:pt idx="561">
                  <c:v>43587</c:v>
                </c:pt>
                <c:pt idx="562">
                  <c:v>43587</c:v>
                </c:pt>
                <c:pt idx="563">
                  <c:v>43615</c:v>
                </c:pt>
                <c:pt idx="564">
                  <c:v>43588</c:v>
                </c:pt>
                <c:pt idx="565">
                  <c:v>43588</c:v>
                </c:pt>
                <c:pt idx="566">
                  <c:v>43588</c:v>
                </c:pt>
                <c:pt idx="567">
                  <c:v>43588</c:v>
                </c:pt>
                <c:pt idx="568">
                  <c:v>43588</c:v>
                </c:pt>
                <c:pt idx="569">
                  <c:v>43591</c:v>
                </c:pt>
                <c:pt idx="570">
                  <c:v>43599</c:v>
                </c:pt>
                <c:pt idx="571">
                  <c:v>43591</c:v>
                </c:pt>
                <c:pt idx="572">
                  <c:v>43591</c:v>
                </c:pt>
                <c:pt idx="573">
                  <c:v>43591</c:v>
                </c:pt>
                <c:pt idx="574">
                  <c:v>43591</c:v>
                </c:pt>
                <c:pt idx="575">
                  <c:v>43591</c:v>
                </c:pt>
                <c:pt idx="576">
                  <c:v>43591</c:v>
                </c:pt>
                <c:pt idx="577">
                  <c:v>43591</c:v>
                </c:pt>
                <c:pt idx="578">
                  <c:v>43591</c:v>
                </c:pt>
                <c:pt idx="579">
                  <c:v>43592</c:v>
                </c:pt>
                <c:pt idx="580">
                  <c:v>43598</c:v>
                </c:pt>
                <c:pt idx="581">
                  <c:v>43593</c:v>
                </c:pt>
                <c:pt idx="582">
                  <c:v>43593</c:v>
                </c:pt>
                <c:pt idx="583">
                  <c:v>43593</c:v>
                </c:pt>
                <c:pt idx="584">
                  <c:v>43593</c:v>
                </c:pt>
                <c:pt idx="585">
                  <c:v>43621</c:v>
                </c:pt>
                <c:pt idx="586">
                  <c:v>43594</c:v>
                </c:pt>
                <c:pt idx="587">
                  <c:v>43594</c:v>
                </c:pt>
                <c:pt idx="588">
                  <c:v>43594</c:v>
                </c:pt>
                <c:pt idx="589">
                  <c:v>43594</c:v>
                </c:pt>
                <c:pt idx="590">
                  <c:v>43594</c:v>
                </c:pt>
                <c:pt idx="591">
                  <c:v>43594</c:v>
                </c:pt>
                <c:pt idx="592">
                  <c:v>43594</c:v>
                </c:pt>
                <c:pt idx="593">
                  <c:v>43594</c:v>
                </c:pt>
                <c:pt idx="594">
                  <c:v>43594</c:v>
                </c:pt>
                <c:pt idx="595">
                  <c:v>43594</c:v>
                </c:pt>
                <c:pt idx="596">
                  <c:v>43594</c:v>
                </c:pt>
                <c:pt idx="597">
                  <c:v>43594</c:v>
                </c:pt>
                <c:pt idx="598">
                  <c:v>43594</c:v>
                </c:pt>
                <c:pt idx="599">
                  <c:v>43594</c:v>
                </c:pt>
                <c:pt idx="600">
                  <c:v>43594</c:v>
                </c:pt>
                <c:pt idx="601">
                  <c:v>43594</c:v>
                </c:pt>
                <c:pt idx="602">
                  <c:v>43594</c:v>
                </c:pt>
                <c:pt idx="603">
                  <c:v>43594</c:v>
                </c:pt>
                <c:pt idx="604">
                  <c:v>43594</c:v>
                </c:pt>
                <c:pt idx="605">
                  <c:v>43594</c:v>
                </c:pt>
                <c:pt idx="606">
                  <c:v>43594</c:v>
                </c:pt>
                <c:pt idx="607">
                  <c:v>43594</c:v>
                </c:pt>
                <c:pt idx="608">
                  <c:v>43594</c:v>
                </c:pt>
                <c:pt idx="609">
                  <c:v>43595</c:v>
                </c:pt>
                <c:pt idx="610">
                  <c:v>43595</c:v>
                </c:pt>
                <c:pt idx="611">
                  <c:v>43599</c:v>
                </c:pt>
                <c:pt idx="612">
                  <c:v>43598</c:v>
                </c:pt>
                <c:pt idx="613">
                  <c:v>43598</c:v>
                </c:pt>
                <c:pt idx="614">
                  <c:v>43598</c:v>
                </c:pt>
                <c:pt idx="615">
                  <c:v>43598</c:v>
                </c:pt>
                <c:pt idx="616">
                  <c:v>43598</c:v>
                </c:pt>
                <c:pt idx="617">
                  <c:v>43598</c:v>
                </c:pt>
                <c:pt idx="618">
                  <c:v>43598</c:v>
                </c:pt>
                <c:pt idx="619">
                  <c:v>43598</c:v>
                </c:pt>
                <c:pt idx="620">
                  <c:v>43598</c:v>
                </c:pt>
                <c:pt idx="621">
                  <c:v>43598</c:v>
                </c:pt>
                <c:pt idx="622">
                  <c:v>43599</c:v>
                </c:pt>
                <c:pt idx="623">
                  <c:v>43626</c:v>
                </c:pt>
                <c:pt idx="624">
                  <c:v>43626</c:v>
                </c:pt>
                <c:pt idx="625">
                  <c:v>43626</c:v>
                </c:pt>
                <c:pt idx="626">
                  <c:v>43602</c:v>
                </c:pt>
                <c:pt idx="627">
                  <c:v>43602</c:v>
                </c:pt>
                <c:pt idx="628">
                  <c:v>43630</c:v>
                </c:pt>
                <c:pt idx="629">
                  <c:v>43630</c:v>
                </c:pt>
                <c:pt idx="630">
                  <c:v>43605</c:v>
                </c:pt>
                <c:pt idx="631">
                  <c:v>43605</c:v>
                </c:pt>
                <c:pt idx="632">
                  <c:v>43606</c:v>
                </c:pt>
                <c:pt idx="633">
                  <c:v>43606</c:v>
                </c:pt>
                <c:pt idx="634">
                  <c:v>43606</c:v>
                </c:pt>
                <c:pt idx="635">
                  <c:v>43606</c:v>
                </c:pt>
                <c:pt idx="636">
                  <c:v>43606</c:v>
                </c:pt>
                <c:pt idx="637">
                  <c:v>43626</c:v>
                </c:pt>
                <c:pt idx="638">
                  <c:v>43609</c:v>
                </c:pt>
                <c:pt idx="639">
                  <c:v>43609</c:v>
                </c:pt>
                <c:pt idx="640">
                  <c:v>43609</c:v>
                </c:pt>
                <c:pt idx="641">
                  <c:v>43609</c:v>
                </c:pt>
                <c:pt idx="642">
                  <c:v>43609</c:v>
                </c:pt>
                <c:pt idx="643">
                  <c:v>43609</c:v>
                </c:pt>
                <c:pt idx="644">
                  <c:v>43608</c:v>
                </c:pt>
                <c:pt idx="645">
                  <c:v>43640</c:v>
                </c:pt>
                <c:pt idx="646">
                  <c:v>43640</c:v>
                </c:pt>
                <c:pt idx="647">
                  <c:v>43640</c:v>
                </c:pt>
                <c:pt idx="648">
                  <c:v>43614</c:v>
                </c:pt>
                <c:pt idx="649">
                  <c:v>43635</c:v>
                </c:pt>
                <c:pt idx="650">
                  <c:v>43634</c:v>
                </c:pt>
                <c:pt idx="651">
                  <c:v>43614</c:v>
                </c:pt>
                <c:pt idx="652">
                  <c:v>43626</c:v>
                </c:pt>
                <c:pt idx="653">
                  <c:v>43615</c:v>
                </c:pt>
                <c:pt idx="654">
                  <c:v>43626</c:v>
                </c:pt>
                <c:pt idx="655">
                  <c:v>43615</c:v>
                </c:pt>
                <c:pt idx="656">
                  <c:v>42547</c:v>
                </c:pt>
                <c:pt idx="657">
                  <c:v>43616</c:v>
                </c:pt>
                <c:pt idx="658">
                  <c:v>43616</c:v>
                </c:pt>
                <c:pt idx="659">
                  <c:v>43619</c:v>
                </c:pt>
                <c:pt idx="660">
                  <c:v>43619</c:v>
                </c:pt>
                <c:pt idx="661">
                  <c:v>43616</c:v>
                </c:pt>
                <c:pt idx="662">
                  <c:v>43623</c:v>
                </c:pt>
                <c:pt idx="663">
                  <c:v>43622</c:v>
                </c:pt>
                <c:pt idx="664">
                  <c:v>43621</c:v>
                </c:pt>
                <c:pt idx="665">
                  <c:v>43622</c:v>
                </c:pt>
                <c:pt idx="666">
                  <c:v>43623</c:v>
                </c:pt>
                <c:pt idx="667">
                  <c:v>43623</c:v>
                </c:pt>
                <c:pt idx="668">
                  <c:v>43623</c:v>
                </c:pt>
                <c:pt idx="669">
                  <c:v>43648</c:v>
                </c:pt>
                <c:pt idx="670">
                  <c:v>43648</c:v>
                </c:pt>
                <c:pt idx="671">
                  <c:v>43648</c:v>
                </c:pt>
                <c:pt idx="672">
                  <c:v>43623</c:v>
                </c:pt>
                <c:pt idx="673">
                  <c:v>43623</c:v>
                </c:pt>
                <c:pt idx="674">
                  <c:v>43623</c:v>
                </c:pt>
                <c:pt idx="675">
                  <c:v>43623</c:v>
                </c:pt>
                <c:pt idx="676">
                  <c:v>43623</c:v>
                </c:pt>
                <c:pt idx="677">
                  <c:v>43623</c:v>
                </c:pt>
                <c:pt idx="678">
                  <c:v>43623</c:v>
                </c:pt>
                <c:pt idx="679">
                  <c:v>43623</c:v>
                </c:pt>
                <c:pt idx="680">
                  <c:v>43623</c:v>
                </c:pt>
                <c:pt idx="681">
                  <c:v>43626</c:v>
                </c:pt>
                <c:pt idx="682">
                  <c:v>43626</c:v>
                </c:pt>
                <c:pt idx="683">
                  <c:v>43626</c:v>
                </c:pt>
                <c:pt idx="684">
                  <c:v>43626</c:v>
                </c:pt>
                <c:pt idx="685">
                  <c:v>43626</c:v>
                </c:pt>
                <c:pt idx="686">
                  <c:v>43627</c:v>
                </c:pt>
                <c:pt idx="687">
                  <c:v>43626</c:v>
                </c:pt>
                <c:pt idx="688">
                  <c:v>43626</c:v>
                </c:pt>
                <c:pt idx="689" formatCode="@">
                  <c:v>0</c:v>
                </c:pt>
                <c:pt idx="690" formatCode="@">
                  <c:v>0</c:v>
                </c:pt>
                <c:pt idx="691" formatCode="@">
                  <c:v>0</c:v>
                </c:pt>
                <c:pt idx="692" formatCode="@">
                  <c:v>0</c:v>
                </c:pt>
                <c:pt idx="693" formatCode="@">
                  <c:v>0</c:v>
                </c:pt>
                <c:pt idx="694">
                  <c:v>43644</c:v>
                </c:pt>
                <c:pt idx="695">
                  <c:v>43655</c:v>
                </c:pt>
                <c:pt idx="696">
                  <c:v>43629</c:v>
                </c:pt>
                <c:pt idx="697">
                  <c:v>43629</c:v>
                </c:pt>
                <c:pt idx="698">
                  <c:v>43629</c:v>
                </c:pt>
                <c:pt idx="699">
                  <c:v>43629</c:v>
                </c:pt>
                <c:pt idx="700">
                  <c:v>43630</c:v>
                </c:pt>
                <c:pt idx="701">
                  <c:v>43658</c:v>
                </c:pt>
                <c:pt idx="702">
                  <c:v>43634</c:v>
                </c:pt>
                <c:pt idx="703">
                  <c:v>43643</c:v>
                </c:pt>
                <c:pt idx="704">
                  <c:v>43654</c:v>
                </c:pt>
                <c:pt idx="705">
                  <c:v>43634</c:v>
                </c:pt>
                <c:pt idx="706">
                  <c:v>43634</c:v>
                </c:pt>
                <c:pt idx="707">
                  <c:v>43634</c:v>
                </c:pt>
                <c:pt idx="708">
                  <c:v>43634</c:v>
                </c:pt>
                <c:pt idx="709">
                  <c:v>43634</c:v>
                </c:pt>
                <c:pt idx="710">
                  <c:v>43634</c:v>
                </c:pt>
                <c:pt idx="711">
                  <c:v>43634</c:v>
                </c:pt>
                <c:pt idx="712">
                  <c:v>43637</c:v>
                </c:pt>
                <c:pt idx="713">
                  <c:v>43637</c:v>
                </c:pt>
                <c:pt idx="714">
                  <c:v>43637</c:v>
                </c:pt>
                <c:pt idx="715">
                  <c:v>43651</c:v>
                </c:pt>
                <c:pt idx="716">
                  <c:v>43637</c:v>
                </c:pt>
                <c:pt idx="717">
                  <c:v>43679</c:v>
                </c:pt>
                <c:pt idx="718">
                  <c:v>43641</c:v>
                </c:pt>
                <c:pt idx="719">
                  <c:v>43641</c:v>
                </c:pt>
                <c:pt idx="720">
                  <c:v>43641</c:v>
                </c:pt>
                <c:pt idx="721">
                  <c:v>43642</c:v>
                </c:pt>
                <c:pt idx="722">
                  <c:v>43642</c:v>
                </c:pt>
                <c:pt idx="723">
                  <c:v>43642</c:v>
                </c:pt>
                <c:pt idx="724">
                  <c:v>43642</c:v>
                </c:pt>
                <c:pt idx="725">
                  <c:v>43642</c:v>
                </c:pt>
                <c:pt idx="726">
                  <c:v>43642</c:v>
                </c:pt>
                <c:pt idx="727">
                  <c:v>43643</c:v>
                </c:pt>
                <c:pt idx="728">
                  <c:v>43643</c:v>
                </c:pt>
                <c:pt idx="729">
                  <c:v>43643</c:v>
                </c:pt>
                <c:pt idx="730">
                  <c:v>43643</c:v>
                </c:pt>
                <c:pt idx="731">
                  <c:v>43643</c:v>
                </c:pt>
                <c:pt idx="732">
                  <c:v>43647</c:v>
                </c:pt>
                <c:pt idx="733">
                  <c:v>43649</c:v>
                </c:pt>
                <c:pt idx="734">
                  <c:v>43649</c:v>
                </c:pt>
                <c:pt idx="735">
                  <c:v>43649</c:v>
                </c:pt>
                <c:pt idx="736">
                  <c:v>43649</c:v>
                </c:pt>
                <c:pt idx="737">
                  <c:v>43649</c:v>
                </c:pt>
                <c:pt idx="738">
                  <c:v>43650</c:v>
                </c:pt>
                <c:pt idx="739" formatCode="dd/mm/yyyy;@">
                  <c:v>43649</c:v>
                </c:pt>
                <c:pt idx="740" formatCode="dd/mm/yyyy;@">
                  <c:v>43649</c:v>
                </c:pt>
                <c:pt idx="741" formatCode="dd/mm/yyyy;@">
                  <c:v>43649</c:v>
                </c:pt>
                <c:pt idx="742">
                  <c:v>43650</c:v>
                </c:pt>
                <c:pt idx="743">
                  <c:v>43650</c:v>
                </c:pt>
                <c:pt idx="744">
                  <c:v>43650</c:v>
                </c:pt>
                <c:pt idx="745">
                  <c:v>43650</c:v>
                </c:pt>
                <c:pt idx="746">
                  <c:v>43650</c:v>
                </c:pt>
                <c:pt idx="747">
                  <c:v>43650</c:v>
                </c:pt>
                <c:pt idx="748">
                  <c:v>43650</c:v>
                </c:pt>
                <c:pt idx="749">
                  <c:v>43650</c:v>
                </c:pt>
                <c:pt idx="750">
                  <c:v>43651</c:v>
                </c:pt>
                <c:pt idx="751">
                  <c:v>43651</c:v>
                </c:pt>
                <c:pt idx="752">
                  <c:v>43655</c:v>
                </c:pt>
                <c:pt idx="753">
                  <c:v>43655</c:v>
                </c:pt>
                <c:pt idx="754">
                  <c:v>43655</c:v>
                </c:pt>
                <c:pt idx="755">
                  <c:v>43655</c:v>
                </c:pt>
                <c:pt idx="756">
                  <c:v>43655</c:v>
                </c:pt>
                <c:pt idx="757">
                  <c:v>43655</c:v>
                </c:pt>
                <c:pt idx="758">
                  <c:v>43683</c:v>
                </c:pt>
                <c:pt idx="759">
                  <c:v>43656</c:v>
                </c:pt>
                <c:pt idx="760">
                  <c:v>43656</c:v>
                </c:pt>
                <c:pt idx="761">
                  <c:v>43656</c:v>
                </c:pt>
                <c:pt idx="762" formatCode="dd/mm/yyyy;@">
                  <c:v>43657</c:v>
                </c:pt>
                <c:pt idx="763" formatCode="dd/mm/yyyy;@">
                  <c:v>43657</c:v>
                </c:pt>
                <c:pt idx="764" formatCode="dd/mm/yyyy;@">
                  <c:v>43658</c:v>
                </c:pt>
                <c:pt idx="765" formatCode="dd/mm/yyyy;@">
                  <c:v>43661</c:v>
                </c:pt>
                <c:pt idx="766" formatCode="dd/mm/yyyy;@">
                  <c:v>43661</c:v>
                </c:pt>
                <c:pt idx="767" formatCode="dd/mm/yyyy;@">
                  <c:v>43675</c:v>
                </c:pt>
                <c:pt idx="768" formatCode="dd/mm/yyyy;@">
                  <c:v>43662</c:v>
                </c:pt>
                <c:pt idx="769">
                  <c:v>43662</c:v>
                </c:pt>
                <c:pt idx="770" formatCode="dd/mm/yyyy;@">
                  <c:v>43675</c:v>
                </c:pt>
                <c:pt idx="771" formatCode="dd/mm/yyyy;@">
                  <c:v>43663</c:v>
                </c:pt>
                <c:pt idx="772" formatCode="dd/mm/yyyy;@">
                  <c:v>43663</c:v>
                </c:pt>
                <c:pt idx="773" formatCode="dd/mm/yyyy;@">
                  <c:v>43675</c:v>
                </c:pt>
                <c:pt idx="774" formatCode="dd/mm/yyyy;@">
                  <c:v>43663</c:v>
                </c:pt>
                <c:pt idx="775" formatCode="dd/mm/yyyy;@">
                  <c:v>43668</c:v>
                </c:pt>
                <c:pt idx="776" formatCode="dd/mm/yyyy;@">
                  <c:v>43668</c:v>
                </c:pt>
                <c:pt idx="777" formatCode="dd/mm/yyyy;@">
                  <c:v>43668</c:v>
                </c:pt>
                <c:pt idx="778" formatCode="dd/mm/yyyy;@">
                  <c:v>43672</c:v>
                </c:pt>
                <c:pt idx="779" formatCode="dd/mm/yyyy;@">
                  <c:v>43668</c:v>
                </c:pt>
                <c:pt idx="780" formatCode="dd/mm/yyyy;@">
                  <c:v>43675</c:v>
                </c:pt>
                <c:pt idx="781">
                  <c:v>43668</c:v>
                </c:pt>
                <c:pt idx="782">
                  <c:v>43668</c:v>
                </c:pt>
                <c:pt idx="783">
                  <c:v>43684</c:v>
                </c:pt>
                <c:pt idx="784">
                  <c:v>43675</c:v>
                </c:pt>
                <c:pt idx="785">
                  <c:v>43675</c:v>
                </c:pt>
                <c:pt idx="786">
                  <c:v>43670</c:v>
                </c:pt>
                <c:pt idx="787">
                  <c:v>43670</c:v>
                </c:pt>
                <c:pt idx="788">
                  <c:v>43670</c:v>
                </c:pt>
                <c:pt idx="789">
                  <c:v>43670</c:v>
                </c:pt>
                <c:pt idx="790">
                  <c:v>43670</c:v>
                </c:pt>
                <c:pt idx="791">
                  <c:v>43670</c:v>
                </c:pt>
                <c:pt idx="792">
                  <c:v>43670</c:v>
                </c:pt>
                <c:pt idx="793">
                  <c:v>43671</c:v>
                </c:pt>
                <c:pt idx="794">
                  <c:v>43671</c:v>
                </c:pt>
                <c:pt idx="795">
                  <c:v>43671</c:v>
                </c:pt>
                <c:pt idx="796">
                  <c:v>43671</c:v>
                </c:pt>
                <c:pt idx="797">
                  <c:v>43671</c:v>
                </c:pt>
                <c:pt idx="798">
                  <c:v>43671</c:v>
                </c:pt>
                <c:pt idx="799">
                  <c:v>43672</c:v>
                </c:pt>
                <c:pt idx="800">
                  <c:v>43672</c:v>
                </c:pt>
                <c:pt idx="801">
                  <c:v>43672</c:v>
                </c:pt>
                <c:pt idx="802">
                  <c:v>43672</c:v>
                </c:pt>
                <c:pt idx="803">
                  <c:v>43672</c:v>
                </c:pt>
                <c:pt idx="804">
                  <c:v>43675</c:v>
                </c:pt>
                <c:pt idx="805">
                  <c:v>43675</c:v>
                </c:pt>
                <c:pt idx="806">
                  <c:v>43675</c:v>
                </c:pt>
                <c:pt idx="807">
                  <c:v>43676</c:v>
                </c:pt>
                <c:pt idx="808">
                  <c:v>43676</c:v>
                </c:pt>
                <c:pt idx="809">
                  <c:v>43677</c:v>
                </c:pt>
                <c:pt idx="810">
                  <c:v>43677</c:v>
                </c:pt>
                <c:pt idx="811">
                  <c:v>43678</c:v>
                </c:pt>
                <c:pt idx="812">
                  <c:v>43678</c:v>
                </c:pt>
                <c:pt idx="813">
                  <c:v>43678</c:v>
                </c:pt>
                <c:pt idx="814">
                  <c:v>43679</c:v>
                </c:pt>
                <c:pt idx="815">
                  <c:v>43679</c:v>
                </c:pt>
                <c:pt idx="816" formatCode="dd/mm/yyyy;@">
                  <c:v>43679</c:v>
                </c:pt>
                <c:pt idx="817" formatCode="dd/mm/yyyy;@">
                  <c:v>43682</c:v>
                </c:pt>
                <c:pt idx="818">
                  <c:v>43683</c:v>
                </c:pt>
                <c:pt idx="819">
                  <c:v>0</c:v>
                </c:pt>
                <c:pt idx="820">
                  <c:v>43684</c:v>
                </c:pt>
                <c:pt idx="821">
                  <c:v>43683</c:v>
                </c:pt>
                <c:pt idx="822">
                  <c:v>43683</c:v>
                </c:pt>
                <c:pt idx="823">
                  <c:v>43684</c:v>
                </c:pt>
                <c:pt idx="824">
                  <c:v>43684</c:v>
                </c:pt>
                <c:pt idx="825">
                  <c:v>43684</c:v>
                </c:pt>
                <c:pt idx="826">
                  <c:v>43684</c:v>
                </c:pt>
                <c:pt idx="827">
                  <c:v>43684</c:v>
                </c:pt>
                <c:pt idx="828">
                  <c:v>43686</c:v>
                </c:pt>
                <c:pt idx="829">
                  <c:v>43686</c:v>
                </c:pt>
                <c:pt idx="830">
                  <c:v>43686</c:v>
                </c:pt>
                <c:pt idx="831">
                  <c:v>43686</c:v>
                </c:pt>
                <c:pt idx="832">
                  <c:v>43690</c:v>
                </c:pt>
                <c:pt idx="833">
                  <c:v>43686</c:v>
                </c:pt>
                <c:pt idx="834">
                  <c:v>43689</c:v>
                </c:pt>
                <c:pt idx="835">
                  <c:v>43689</c:v>
                </c:pt>
                <c:pt idx="836">
                  <c:v>43689</c:v>
                </c:pt>
                <c:pt idx="837">
                  <c:v>43689</c:v>
                </c:pt>
                <c:pt idx="838">
                  <c:v>43689</c:v>
                </c:pt>
                <c:pt idx="839">
                  <c:v>43689</c:v>
                </c:pt>
                <c:pt idx="840">
                  <c:v>43689</c:v>
                </c:pt>
                <c:pt idx="841">
                  <c:v>43689</c:v>
                </c:pt>
                <c:pt idx="842">
                  <c:v>43689</c:v>
                </c:pt>
                <c:pt idx="843">
                  <c:v>43689</c:v>
                </c:pt>
                <c:pt idx="844">
                  <c:v>43689</c:v>
                </c:pt>
                <c:pt idx="845">
                  <c:v>43690</c:v>
                </c:pt>
                <c:pt idx="846">
                  <c:v>43690</c:v>
                </c:pt>
                <c:pt idx="847">
                  <c:v>43691</c:v>
                </c:pt>
                <c:pt idx="848">
                  <c:v>43691</c:v>
                </c:pt>
                <c:pt idx="849">
                  <c:v>0</c:v>
                </c:pt>
                <c:pt idx="850">
                  <c:v>43700</c:v>
                </c:pt>
                <c:pt idx="851">
                  <c:v>43691</c:v>
                </c:pt>
                <c:pt idx="852">
                  <c:v>43696</c:v>
                </c:pt>
                <c:pt idx="853">
                  <c:v>43696</c:v>
                </c:pt>
                <c:pt idx="854">
                  <c:v>43697</c:v>
                </c:pt>
                <c:pt idx="855">
                  <c:v>43691</c:v>
                </c:pt>
                <c:pt idx="856">
                  <c:v>43697</c:v>
                </c:pt>
                <c:pt idx="857">
                  <c:v>43698</c:v>
                </c:pt>
                <c:pt idx="858">
                  <c:v>43698</c:v>
                </c:pt>
                <c:pt idx="859">
                  <c:v>43698</c:v>
                </c:pt>
                <c:pt idx="860">
                  <c:v>43698</c:v>
                </c:pt>
                <c:pt idx="861">
                  <c:v>43698</c:v>
                </c:pt>
                <c:pt idx="862">
                  <c:v>43698</c:v>
                </c:pt>
                <c:pt idx="863">
                  <c:v>43704</c:v>
                </c:pt>
                <c:pt idx="864">
                  <c:v>43718</c:v>
                </c:pt>
                <c:pt idx="865">
                  <c:v>43700</c:v>
                </c:pt>
                <c:pt idx="866">
                  <c:v>43700</c:v>
                </c:pt>
                <c:pt idx="867">
                  <c:v>43700</c:v>
                </c:pt>
                <c:pt idx="868">
                  <c:v>43700</c:v>
                </c:pt>
                <c:pt idx="869">
                  <c:v>43700</c:v>
                </c:pt>
                <c:pt idx="870">
                  <c:v>43703</c:v>
                </c:pt>
                <c:pt idx="871">
                  <c:v>43704</c:v>
                </c:pt>
                <c:pt idx="872">
                  <c:v>43704</c:v>
                </c:pt>
                <c:pt idx="873">
                  <c:v>43704</c:v>
                </c:pt>
                <c:pt idx="874">
                  <c:v>43704</c:v>
                </c:pt>
                <c:pt idx="875">
                  <c:v>43704</c:v>
                </c:pt>
                <c:pt idx="876">
                  <c:v>43704</c:v>
                </c:pt>
                <c:pt idx="877">
                  <c:v>43704</c:v>
                </c:pt>
                <c:pt idx="878">
                  <c:v>43704</c:v>
                </c:pt>
                <c:pt idx="879">
                  <c:v>43704</c:v>
                </c:pt>
                <c:pt idx="880">
                  <c:v>43704</c:v>
                </c:pt>
                <c:pt idx="881">
                  <c:v>43704</c:v>
                </c:pt>
                <c:pt idx="882">
                  <c:v>43705</c:v>
                </c:pt>
                <c:pt idx="883">
                  <c:v>43705</c:v>
                </c:pt>
                <c:pt idx="884">
                  <c:v>43706</c:v>
                </c:pt>
                <c:pt idx="885">
                  <c:v>43706</c:v>
                </c:pt>
                <c:pt idx="886">
                  <c:v>43706</c:v>
                </c:pt>
                <c:pt idx="887">
                  <c:v>43707</c:v>
                </c:pt>
                <c:pt idx="888">
                  <c:v>43707</c:v>
                </c:pt>
                <c:pt idx="889">
                  <c:v>43707</c:v>
                </c:pt>
                <c:pt idx="890">
                  <c:v>43707</c:v>
                </c:pt>
                <c:pt idx="891">
                  <c:v>43710</c:v>
                </c:pt>
                <c:pt idx="892">
                  <c:v>43710</c:v>
                </c:pt>
                <c:pt idx="893">
                  <c:v>43710</c:v>
                </c:pt>
                <c:pt idx="894">
                  <c:v>43710</c:v>
                </c:pt>
                <c:pt idx="895">
                  <c:v>43711</c:v>
                </c:pt>
                <c:pt idx="896">
                  <c:v>43711</c:v>
                </c:pt>
                <c:pt idx="897">
                  <c:v>43712</c:v>
                </c:pt>
                <c:pt idx="898">
                  <c:v>43712</c:v>
                </c:pt>
                <c:pt idx="899">
                  <c:v>43712</c:v>
                </c:pt>
                <c:pt idx="900">
                  <c:v>43713</c:v>
                </c:pt>
                <c:pt idx="901">
                  <c:v>43713</c:v>
                </c:pt>
                <c:pt idx="902">
                  <c:v>43713</c:v>
                </c:pt>
                <c:pt idx="903">
                  <c:v>43713</c:v>
                </c:pt>
                <c:pt idx="904">
                  <c:v>43713</c:v>
                </c:pt>
                <c:pt idx="905">
                  <c:v>43713</c:v>
                </c:pt>
                <c:pt idx="906">
                  <c:v>43713</c:v>
                </c:pt>
                <c:pt idx="907">
                  <c:v>43713</c:v>
                </c:pt>
                <c:pt idx="908">
                  <c:v>43714</c:v>
                </c:pt>
                <c:pt idx="909">
                  <c:v>43714</c:v>
                </c:pt>
                <c:pt idx="910">
                  <c:v>43714</c:v>
                </c:pt>
                <c:pt idx="911">
                  <c:v>43714</c:v>
                </c:pt>
                <c:pt idx="912">
                  <c:v>43714</c:v>
                </c:pt>
                <c:pt idx="913">
                  <c:v>43714</c:v>
                </c:pt>
                <c:pt idx="914">
                  <c:v>43714</c:v>
                </c:pt>
                <c:pt idx="915">
                  <c:v>43714</c:v>
                </c:pt>
                <c:pt idx="916">
                  <c:v>43717</c:v>
                </c:pt>
                <c:pt idx="917">
                  <c:v>43717</c:v>
                </c:pt>
                <c:pt idx="918">
                  <c:v>43717</c:v>
                </c:pt>
                <c:pt idx="919">
                  <c:v>43717</c:v>
                </c:pt>
                <c:pt idx="920">
                  <c:v>43717</c:v>
                </c:pt>
                <c:pt idx="921">
                  <c:v>43717</c:v>
                </c:pt>
                <c:pt idx="922">
                  <c:v>43717</c:v>
                </c:pt>
                <c:pt idx="923">
                  <c:v>43717</c:v>
                </c:pt>
                <c:pt idx="924">
                  <c:v>43717</c:v>
                </c:pt>
                <c:pt idx="925">
                  <c:v>43717</c:v>
                </c:pt>
                <c:pt idx="926">
                  <c:v>43717</c:v>
                </c:pt>
                <c:pt idx="927">
                  <c:v>43717</c:v>
                </c:pt>
                <c:pt idx="928">
                  <c:v>43717</c:v>
                </c:pt>
                <c:pt idx="929">
                  <c:v>43717</c:v>
                </c:pt>
                <c:pt idx="930">
                  <c:v>43717</c:v>
                </c:pt>
                <c:pt idx="931">
                  <c:v>43717</c:v>
                </c:pt>
                <c:pt idx="932">
                  <c:v>43718</c:v>
                </c:pt>
                <c:pt idx="933">
                  <c:v>43718</c:v>
                </c:pt>
                <c:pt idx="934">
                  <c:v>43718</c:v>
                </c:pt>
                <c:pt idx="935">
                  <c:v>43718</c:v>
                </c:pt>
                <c:pt idx="936">
                  <c:v>43718</c:v>
                </c:pt>
                <c:pt idx="937">
                  <c:v>43718</c:v>
                </c:pt>
                <c:pt idx="938">
                  <c:v>43718</c:v>
                </c:pt>
                <c:pt idx="939">
                  <c:v>43718</c:v>
                </c:pt>
                <c:pt idx="940">
                  <c:v>43718</c:v>
                </c:pt>
                <c:pt idx="941">
                  <c:v>43718</c:v>
                </c:pt>
                <c:pt idx="942">
                  <c:v>43718</c:v>
                </c:pt>
                <c:pt idx="943">
                  <c:v>43718</c:v>
                </c:pt>
                <c:pt idx="944">
                  <c:v>43718</c:v>
                </c:pt>
                <c:pt idx="945">
                  <c:v>43718</c:v>
                </c:pt>
                <c:pt idx="946">
                  <c:v>43719</c:v>
                </c:pt>
                <c:pt idx="947">
                  <c:v>43719</c:v>
                </c:pt>
                <c:pt idx="948">
                  <c:v>43719</c:v>
                </c:pt>
                <c:pt idx="949">
                  <c:v>43720</c:v>
                </c:pt>
                <c:pt idx="950">
                  <c:v>43720</c:v>
                </c:pt>
                <c:pt idx="951">
                  <c:v>43720</c:v>
                </c:pt>
                <c:pt idx="952">
                  <c:v>43721</c:v>
                </c:pt>
                <c:pt idx="953">
                  <c:v>43721</c:v>
                </c:pt>
                <c:pt idx="954">
                  <c:v>43721</c:v>
                </c:pt>
                <c:pt idx="955">
                  <c:v>43721</c:v>
                </c:pt>
                <c:pt idx="956">
                  <c:v>43725</c:v>
                </c:pt>
                <c:pt idx="957">
                  <c:v>43725</c:v>
                </c:pt>
                <c:pt idx="958">
                  <c:v>43725</c:v>
                </c:pt>
                <c:pt idx="959">
                  <c:v>43725</c:v>
                </c:pt>
                <c:pt idx="960">
                  <c:v>43725</c:v>
                </c:pt>
                <c:pt idx="961">
                  <c:v>43725</c:v>
                </c:pt>
                <c:pt idx="962">
                  <c:v>43726</c:v>
                </c:pt>
                <c:pt idx="963">
                  <c:v>43727</c:v>
                </c:pt>
                <c:pt idx="964">
                  <c:v>43727</c:v>
                </c:pt>
                <c:pt idx="965">
                  <c:v>43727</c:v>
                </c:pt>
                <c:pt idx="966">
                  <c:v>43728</c:v>
                </c:pt>
                <c:pt idx="967">
                  <c:v>43732</c:v>
                </c:pt>
                <c:pt idx="968">
                  <c:v>43731</c:v>
                </c:pt>
                <c:pt idx="969">
                  <c:v>43731</c:v>
                </c:pt>
                <c:pt idx="970">
                  <c:v>43731</c:v>
                </c:pt>
                <c:pt idx="971">
                  <c:v>43731</c:v>
                </c:pt>
                <c:pt idx="972">
                  <c:v>43731</c:v>
                </c:pt>
                <c:pt idx="973">
                  <c:v>43731</c:v>
                </c:pt>
                <c:pt idx="974">
                  <c:v>43731</c:v>
                </c:pt>
                <c:pt idx="975">
                  <c:v>43731</c:v>
                </c:pt>
                <c:pt idx="976">
                  <c:v>43732</c:v>
                </c:pt>
                <c:pt idx="977">
                  <c:v>43732</c:v>
                </c:pt>
                <c:pt idx="978">
                  <c:v>43732</c:v>
                </c:pt>
                <c:pt idx="979">
                  <c:v>43733</c:v>
                </c:pt>
                <c:pt idx="980">
                  <c:v>43733</c:v>
                </c:pt>
                <c:pt idx="981">
                  <c:v>43733</c:v>
                </c:pt>
                <c:pt idx="982">
                  <c:v>43733</c:v>
                </c:pt>
                <c:pt idx="983">
                  <c:v>43734</c:v>
                </c:pt>
                <c:pt idx="984">
                  <c:v>43734</c:v>
                </c:pt>
                <c:pt idx="985">
                  <c:v>43734</c:v>
                </c:pt>
                <c:pt idx="986">
                  <c:v>43734</c:v>
                </c:pt>
                <c:pt idx="987">
                  <c:v>43734</c:v>
                </c:pt>
                <c:pt idx="988">
                  <c:v>43734</c:v>
                </c:pt>
                <c:pt idx="989">
                  <c:v>43734</c:v>
                </c:pt>
                <c:pt idx="990">
                  <c:v>43734</c:v>
                </c:pt>
                <c:pt idx="991">
                  <c:v>43734</c:v>
                </c:pt>
                <c:pt idx="992">
                  <c:v>43734</c:v>
                </c:pt>
                <c:pt idx="993">
                  <c:v>43734</c:v>
                </c:pt>
                <c:pt idx="994">
                  <c:v>43734</c:v>
                </c:pt>
                <c:pt idx="995">
                  <c:v>43734</c:v>
                </c:pt>
                <c:pt idx="996">
                  <c:v>43734</c:v>
                </c:pt>
                <c:pt idx="997">
                  <c:v>43734</c:v>
                </c:pt>
                <c:pt idx="998">
                  <c:v>43734</c:v>
                </c:pt>
                <c:pt idx="999">
                  <c:v>43734</c:v>
                </c:pt>
                <c:pt idx="1000">
                  <c:v>43734</c:v>
                </c:pt>
                <c:pt idx="1001">
                  <c:v>43734</c:v>
                </c:pt>
                <c:pt idx="1002">
                  <c:v>43735</c:v>
                </c:pt>
                <c:pt idx="1003">
                  <c:v>43735</c:v>
                </c:pt>
                <c:pt idx="1004">
                  <c:v>43738</c:v>
                </c:pt>
                <c:pt idx="1005">
                  <c:v>43738</c:v>
                </c:pt>
                <c:pt idx="1006">
                  <c:v>43738</c:v>
                </c:pt>
                <c:pt idx="1007">
                  <c:v>43738</c:v>
                </c:pt>
                <c:pt idx="1008">
                  <c:v>43738</c:v>
                </c:pt>
                <c:pt idx="1009">
                  <c:v>43738</c:v>
                </c:pt>
                <c:pt idx="1010">
                  <c:v>43738</c:v>
                </c:pt>
                <c:pt idx="1011">
                  <c:v>43738</c:v>
                </c:pt>
                <c:pt idx="1012">
                  <c:v>43738</c:v>
                </c:pt>
                <c:pt idx="1013">
                  <c:v>43738</c:v>
                </c:pt>
                <c:pt idx="1014">
                  <c:v>43739</c:v>
                </c:pt>
                <c:pt idx="1015">
                  <c:v>43739</c:v>
                </c:pt>
                <c:pt idx="1016">
                  <c:v>43739</c:v>
                </c:pt>
                <c:pt idx="1017">
                  <c:v>43739</c:v>
                </c:pt>
                <c:pt idx="1018">
                  <c:v>43739</c:v>
                </c:pt>
                <c:pt idx="1019">
                  <c:v>43740</c:v>
                </c:pt>
                <c:pt idx="1020">
                  <c:v>43739</c:v>
                </c:pt>
                <c:pt idx="1021">
                  <c:v>43740</c:v>
                </c:pt>
                <c:pt idx="1022">
                  <c:v>43740</c:v>
                </c:pt>
                <c:pt idx="1023">
                  <c:v>43740</c:v>
                </c:pt>
                <c:pt idx="1024">
                  <c:v>43740</c:v>
                </c:pt>
                <c:pt idx="1025">
                  <c:v>43740</c:v>
                </c:pt>
                <c:pt idx="1026">
                  <c:v>43740</c:v>
                </c:pt>
                <c:pt idx="1027">
                  <c:v>43740</c:v>
                </c:pt>
                <c:pt idx="1028">
                  <c:v>43740</c:v>
                </c:pt>
                <c:pt idx="1029">
                  <c:v>43741</c:v>
                </c:pt>
                <c:pt idx="1030">
                  <c:v>43741</c:v>
                </c:pt>
                <c:pt idx="1031">
                  <c:v>43741</c:v>
                </c:pt>
                <c:pt idx="1032">
                  <c:v>43741</c:v>
                </c:pt>
                <c:pt idx="1033" formatCode="dd/mm/yyyy;@">
                  <c:v>43742</c:v>
                </c:pt>
                <c:pt idx="1034" formatCode="dd/mm/yyyy;@">
                  <c:v>43742</c:v>
                </c:pt>
                <c:pt idx="1035" formatCode="dd/mm/yyyy;@">
                  <c:v>43742</c:v>
                </c:pt>
                <c:pt idx="1036" formatCode="dd/mm/yyyy;@">
                  <c:v>43742</c:v>
                </c:pt>
                <c:pt idx="1037">
                  <c:v>43745</c:v>
                </c:pt>
                <c:pt idx="1038">
                  <c:v>43745</c:v>
                </c:pt>
                <c:pt idx="1039">
                  <c:v>43745</c:v>
                </c:pt>
                <c:pt idx="1040">
                  <c:v>43745</c:v>
                </c:pt>
                <c:pt idx="1041">
                  <c:v>43745</c:v>
                </c:pt>
                <c:pt idx="1042">
                  <c:v>43745</c:v>
                </c:pt>
                <c:pt idx="1043">
                  <c:v>43745</c:v>
                </c:pt>
                <c:pt idx="1044">
                  <c:v>43745</c:v>
                </c:pt>
                <c:pt idx="1045">
                  <c:v>43745</c:v>
                </c:pt>
                <c:pt idx="1046">
                  <c:v>43745</c:v>
                </c:pt>
                <c:pt idx="1047">
                  <c:v>43745</c:v>
                </c:pt>
                <c:pt idx="1048">
                  <c:v>43745</c:v>
                </c:pt>
                <c:pt idx="1049">
                  <c:v>43745</c:v>
                </c:pt>
                <c:pt idx="1050">
                  <c:v>43745</c:v>
                </c:pt>
                <c:pt idx="1051">
                  <c:v>43745</c:v>
                </c:pt>
                <c:pt idx="1052">
                  <c:v>43745</c:v>
                </c:pt>
                <c:pt idx="1053">
                  <c:v>43745</c:v>
                </c:pt>
                <c:pt idx="1054">
                  <c:v>43745</c:v>
                </c:pt>
                <c:pt idx="1055">
                  <c:v>43745</c:v>
                </c:pt>
                <c:pt idx="1056">
                  <c:v>43745</c:v>
                </c:pt>
                <c:pt idx="1057">
                  <c:v>43745</c:v>
                </c:pt>
                <c:pt idx="1058">
                  <c:v>43745</c:v>
                </c:pt>
                <c:pt idx="1059">
                  <c:v>43746</c:v>
                </c:pt>
                <c:pt idx="1060">
                  <c:v>43746</c:v>
                </c:pt>
                <c:pt idx="1061">
                  <c:v>43746</c:v>
                </c:pt>
                <c:pt idx="1062">
                  <c:v>43746</c:v>
                </c:pt>
                <c:pt idx="1063">
                  <c:v>43746</c:v>
                </c:pt>
                <c:pt idx="1064">
                  <c:v>43747</c:v>
                </c:pt>
                <c:pt idx="1065">
                  <c:v>43748</c:v>
                </c:pt>
                <c:pt idx="1066">
                  <c:v>43748</c:v>
                </c:pt>
                <c:pt idx="1067">
                  <c:v>43748</c:v>
                </c:pt>
                <c:pt idx="1068">
                  <c:v>43748</c:v>
                </c:pt>
                <c:pt idx="1069">
                  <c:v>43748</c:v>
                </c:pt>
                <c:pt idx="1070">
                  <c:v>43748</c:v>
                </c:pt>
                <c:pt idx="1071">
                  <c:v>43748</c:v>
                </c:pt>
                <c:pt idx="1072">
                  <c:v>43748</c:v>
                </c:pt>
                <c:pt idx="1073">
                  <c:v>43748</c:v>
                </c:pt>
                <c:pt idx="1074">
                  <c:v>43748</c:v>
                </c:pt>
                <c:pt idx="1075">
                  <c:v>43749</c:v>
                </c:pt>
                <c:pt idx="1076">
                  <c:v>43752</c:v>
                </c:pt>
                <c:pt idx="1077">
                  <c:v>43752</c:v>
                </c:pt>
                <c:pt idx="1078">
                  <c:v>43752</c:v>
                </c:pt>
                <c:pt idx="1079">
                  <c:v>43752</c:v>
                </c:pt>
                <c:pt idx="1080">
                  <c:v>43752</c:v>
                </c:pt>
                <c:pt idx="1081">
                  <c:v>43752</c:v>
                </c:pt>
                <c:pt idx="1082">
                  <c:v>43752</c:v>
                </c:pt>
                <c:pt idx="1083">
                  <c:v>43752</c:v>
                </c:pt>
                <c:pt idx="1084">
                  <c:v>43752</c:v>
                </c:pt>
                <c:pt idx="1085">
                  <c:v>43752</c:v>
                </c:pt>
                <c:pt idx="1086">
                  <c:v>43752</c:v>
                </c:pt>
                <c:pt idx="1087">
                  <c:v>43753</c:v>
                </c:pt>
                <c:pt idx="1088">
                  <c:v>43754</c:v>
                </c:pt>
                <c:pt idx="1089">
                  <c:v>43754</c:v>
                </c:pt>
                <c:pt idx="1090">
                  <c:v>43755</c:v>
                </c:pt>
                <c:pt idx="1091">
                  <c:v>43755</c:v>
                </c:pt>
                <c:pt idx="1092">
                  <c:v>43759</c:v>
                </c:pt>
                <c:pt idx="1093">
                  <c:v>43759</c:v>
                </c:pt>
                <c:pt idx="1094">
                  <c:v>43759</c:v>
                </c:pt>
                <c:pt idx="1095">
                  <c:v>43759</c:v>
                </c:pt>
                <c:pt idx="1096">
                  <c:v>43761</c:v>
                </c:pt>
                <c:pt idx="1097">
                  <c:v>43762</c:v>
                </c:pt>
                <c:pt idx="1098">
                  <c:v>43762</c:v>
                </c:pt>
                <c:pt idx="1099">
                  <c:v>43763</c:v>
                </c:pt>
              </c:numCache>
            </c:numRef>
          </c:val>
          <c:extLst>
            <c:ext xmlns:c16="http://schemas.microsoft.com/office/drawing/2014/chart" uri="{C3380CC4-5D6E-409C-BE32-E72D297353CC}">
              <c16:uniqueId val="{00000016-7958-4B91-9203-26E54D51DCEF}"/>
            </c:ext>
          </c:extLst>
        </c:ser>
        <c:ser>
          <c:idx val="23"/>
          <c:order val="23"/>
          <c:tx>
            <c:strRef>
              <c:f>Listado2019!#REF!</c:f>
              <c:strCache>
                <c:ptCount val="1"/>
                <c:pt idx="0">
                  <c:v>#REF!</c:v>
                </c:pt>
              </c:strCache>
            </c:strRef>
          </c:tx>
          <c:spPr>
            <a:solidFill>
              <a:schemeClr val="accent6">
                <a:lumMod val="8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Listado2019!#REF!</c:f>
              <c:numCache>
                <c:formatCode>General</c:formatCode>
                <c:ptCount val="1"/>
                <c:pt idx="0">
                  <c:v>1</c:v>
                </c:pt>
              </c:numCache>
            </c:numRef>
          </c:val>
          <c:extLst>
            <c:ext xmlns:c16="http://schemas.microsoft.com/office/drawing/2014/chart" uri="{C3380CC4-5D6E-409C-BE32-E72D297353CC}">
              <c16:uniqueId val="{00000017-7958-4B91-9203-26E54D51DCEF}"/>
            </c:ext>
          </c:extLst>
        </c:ser>
        <c:ser>
          <c:idx val="24"/>
          <c:order val="24"/>
          <c:tx>
            <c:strRef>
              <c:f>Listado2019!$K$1:$K$4</c:f>
              <c:strCache>
                <c:ptCount val="4"/>
              </c:strCache>
            </c:strRef>
          </c:tx>
          <c:spPr>
            <a:solidFill>
              <a:schemeClr val="accent1">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Listado2019!$K$5:$K$1104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18-7958-4B91-9203-26E54D51DCEF}"/>
            </c:ext>
          </c:extLst>
        </c:ser>
        <c:ser>
          <c:idx val="25"/>
          <c:order val="25"/>
          <c:tx>
            <c:strRef>
              <c:f>Listado2019!$L$1:$L$4</c:f>
              <c:strCache>
                <c:ptCount val="4"/>
              </c:strCache>
            </c:strRef>
          </c:tx>
          <c:spPr>
            <a:solidFill>
              <a:schemeClr val="accent2">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Listado2019!$L$5:$L$1104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19-7958-4B91-9203-26E54D51DCEF}"/>
            </c:ext>
          </c:extLst>
        </c:ser>
        <c:ser>
          <c:idx val="26"/>
          <c:order val="26"/>
          <c:tx>
            <c:strRef>
              <c:f>Listado2019!$M$1:$M$4</c:f>
              <c:strCache>
                <c:ptCount val="4"/>
              </c:strCache>
            </c:strRef>
          </c:tx>
          <c:spPr>
            <a:solidFill>
              <a:schemeClr val="accent3">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Listado2019!$M$5:$M$1104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numCache>
            </c:numRef>
          </c:val>
          <c:extLst>
            <c:ext xmlns:c16="http://schemas.microsoft.com/office/drawing/2014/chart" uri="{C3380CC4-5D6E-409C-BE32-E72D297353CC}">
              <c16:uniqueId val="{0000001A-7958-4B91-9203-26E54D51DCEF}"/>
            </c:ext>
          </c:extLst>
        </c:ser>
        <c:ser>
          <c:idx val="27"/>
          <c:order val="27"/>
          <c:tx>
            <c:strRef>
              <c:f>Listado2019!$N$1:$N$4</c:f>
              <c:strCache>
                <c:ptCount val="4"/>
              </c:strCache>
            </c:strRef>
          </c:tx>
          <c:spPr>
            <a:solidFill>
              <a:schemeClr val="accent4">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Listado2019!$N$5:$N$1104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numCache>
            </c:numRef>
          </c:val>
          <c:extLst>
            <c:ext xmlns:c16="http://schemas.microsoft.com/office/drawing/2014/chart" uri="{C3380CC4-5D6E-409C-BE32-E72D297353CC}">
              <c16:uniqueId val="{0000001B-7958-4B91-9203-26E54D51DCEF}"/>
            </c:ext>
          </c:extLst>
        </c:ser>
        <c:ser>
          <c:idx val="28"/>
          <c:order val="28"/>
          <c:tx>
            <c:strRef>
              <c:f>Listado2019!$O$1:$O$4</c:f>
              <c:strCache>
                <c:ptCount val="4"/>
              </c:strCache>
            </c:strRef>
          </c:tx>
          <c:spPr>
            <a:solidFill>
              <a:schemeClr val="accent5">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Listado2019!$O$5:$O$1104</c:f>
              <c:numCache>
                <c:formatCode>General</c:formatCode>
                <c:ptCount val="1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numCache>
            </c:numRef>
          </c:val>
          <c:extLst>
            <c:ext xmlns:c16="http://schemas.microsoft.com/office/drawing/2014/chart" uri="{C3380CC4-5D6E-409C-BE32-E72D297353CC}">
              <c16:uniqueId val="{0000001C-7958-4B91-9203-26E54D51DCEF}"/>
            </c:ext>
          </c:extLst>
        </c:ser>
        <c:ser>
          <c:idx val="29"/>
          <c:order val="29"/>
          <c:tx>
            <c:strRef>
              <c:f>Listado2019!$P$1:$P$4</c:f>
              <c:strCache>
                <c:ptCount val="4"/>
              </c:strCache>
            </c:strRef>
          </c:tx>
          <c:spPr>
            <a:solidFill>
              <a:schemeClr val="accent6">
                <a:lumMod val="60000"/>
                <a:lumOff val="4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Listado2019!$P$5:$P$1104</c:f>
              <c:numCache>
                <c:formatCode>General</c:formatCode>
                <c:ptCount val="1100"/>
                <c:pt idx="0">
                  <c:v>0</c:v>
                </c:pt>
                <c:pt idx="34">
                  <c:v>0</c:v>
                </c:pt>
              </c:numCache>
            </c:numRef>
          </c:val>
          <c:extLst>
            <c:ext xmlns:c16="http://schemas.microsoft.com/office/drawing/2014/chart" uri="{C3380CC4-5D6E-409C-BE32-E72D297353CC}">
              <c16:uniqueId val="{0000001D-7958-4B91-9203-26E54D51DCEF}"/>
            </c:ext>
          </c:extLst>
        </c:ser>
        <c:ser>
          <c:idx val="30"/>
          <c:order val="30"/>
          <c:tx>
            <c:strRef>
              <c:f>Listado2019!$Q$1:$Q$4</c:f>
              <c:strCache>
                <c:ptCount val="4"/>
              </c:strCache>
            </c:strRef>
          </c:tx>
          <c:spPr>
            <a:solidFill>
              <a:schemeClr val="accent1">
                <a:lumMod val="5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Listado2019!$Q$5:$Q$1104</c:f>
              <c:numCache>
                <c:formatCode>General</c:formatCode>
                <c:ptCount val="1100"/>
                <c:pt idx="0">
                  <c:v>0</c:v>
                </c:pt>
              </c:numCache>
            </c:numRef>
          </c:val>
          <c:extLst>
            <c:ext xmlns:c16="http://schemas.microsoft.com/office/drawing/2014/chart" uri="{C3380CC4-5D6E-409C-BE32-E72D297353CC}">
              <c16:uniqueId val="{0000001E-7958-4B91-9203-26E54D51DCEF}"/>
            </c:ext>
          </c:extLst>
        </c:ser>
        <c:ser>
          <c:idx val="31"/>
          <c:order val="31"/>
          <c:tx>
            <c:strRef>
              <c:f>Listado2019!$R$1:$R$4</c:f>
              <c:strCache>
                <c:ptCount val="4"/>
              </c:strCache>
            </c:strRef>
          </c:tx>
          <c:spPr>
            <a:solidFill>
              <a:schemeClr val="accent2">
                <a:lumMod val="50000"/>
              </a:schemeClr>
            </a:solidFill>
            <a:ln>
              <a:noFill/>
            </a:ln>
            <a:effectLst/>
          </c:spPr>
          <c:invertIfNegative val="0"/>
          <c:cat>
            <c:strRef>
              <c:f>Listado2019!$A$5:$A$1104</c:f>
              <c:strCache>
                <c:ptCount val="1100"/>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strCache>
            </c:strRef>
          </c:cat>
          <c:val>
            <c:numRef>
              <c:f>Listado2019!$R$5:$R$1104</c:f>
              <c:numCache>
                <c:formatCode>General</c:formatCode>
                <c:ptCount val="1100"/>
                <c:pt idx="0" formatCode="m/d/yyyy">
                  <c:v>43859</c:v>
                </c:pt>
              </c:numCache>
            </c:numRef>
          </c:val>
          <c:extLst>
            <c:ext xmlns:c16="http://schemas.microsoft.com/office/drawing/2014/chart" uri="{C3380CC4-5D6E-409C-BE32-E72D297353CC}">
              <c16:uniqueId val="{0000001F-7958-4B91-9203-26E54D51DCEF}"/>
            </c:ext>
          </c:extLst>
        </c:ser>
        <c:dLbls>
          <c:showLegendKey val="0"/>
          <c:showVal val="0"/>
          <c:showCatName val="0"/>
          <c:showSerName val="0"/>
          <c:showPercent val="0"/>
          <c:showBubbleSize val="0"/>
        </c:dLbls>
        <c:gapWidth val="219"/>
        <c:overlap val="-27"/>
        <c:axId val="1613150959"/>
        <c:axId val="1621626415"/>
      </c:barChart>
      <c:catAx>
        <c:axId val="161315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626415"/>
        <c:crosses val="autoZero"/>
        <c:auto val="1"/>
        <c:lblAlgn val="ctr"/>
        <c:lblOffset val="100"/>
        <c:noMultiLvlLbl val="0"/>
      </c:catAx>
      <c:valAx>
        <c:axId val="16216264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13150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DB1040B-5026-42E9-AFE4-DEBDB0F3464D}">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4A4F26E0-4044-4083-990C-D6051F476A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6</xdr:col>
      <xdr:colOff>0</xdr:colOff>
      <xdr:row>276</xdr:row>
      <xdr:rowOff>0</xdr:rowOff>
    </xdr:from>
    <xdr:ext cx="1905000" cy="9525"/>
    <xdr:pic>
      <xdr:nvPicPr>
        <xdr:cNvPr id="76" name="75 Imagen" descr="http://ueapf.org.mx/gobiernofederalue/resources/img/pixel.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490102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276</xdr:row>
      <xdr:rowOff>0</xdr:rowOff>
    </xdr:from>
    <xdr:ext cx="9525" cy="9525"/>
    <xdr:pic>
      <xdr:nvPicPr>
        <xdr:cNvPr id="77" name="76 Imagen" descr="http://ueapf.org.mx/gobiernofederalue/resources/img/pixel.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274901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78" name="77 Imagen" descr="http://ueapf.org.mx/gobiernofederalue/resources/img/pixel.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528202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9525" cy="9525"/>
    <xdr:pic>
      <xdr:nvPicPr>
        <xdr:cNvPr id="79" name="78 Imagen" descr="http://ueapf.org.mx/gobiernofederalue/resources/img/pixel.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27528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6" name="5 Imagen" descr="http://ueapf.org.mx/gobiernofederalue/resources/img/pixel.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0522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9525" cy="9525"/>
    <xdr:pic>
      <xdr:nvPicPr>
        <xdr:cNvPr id="7" name="6 Imagen" descr="http://ueapf.org.mx/gobiernofederalue/resources/img/pixel.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1975" y="450522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8" name="7 Imagen" descr="http://ueapf.org.mx/gobiernofederalue/resources/img/pixel.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0522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9" name="8 Imagen" descr="http://ueapf.org.mx/gobiernofederalue/resources/img/pixel.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0" name="9 Imagen" descr="http://ueapf.org.mx/gobiernofederalue/resources/img/pixel.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1" name="10 Imagen" descr="http://ueapf.org.mx/gobiernofederalue/resources/img/pixel.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9525" cy="9525"/>
    <xdr:pic>
      <xdr:nvPicPr>
        <xdr:cNvPr id="12" name="11 Imagen" descr="http://ueapf.org.mx/gobiernofederalue/resources/img/pixel.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1975" y="45204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3" name="12 Imagen" descr="http://ueapf.org.mx/gobiernofederalue/resources/img/pixel.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14" name="75 Imagen" descr="http://ueapf.org.mx/gobiernofederalue/resources/img/pixel.gif">
          <a:extLst>
            <a:ext uri="{FF2B5EF4-FFF2-40B4-BE49-F238E27FC236}">
              <a16:creationId xmlns:a16="http://schemas.microsoft.com/office/drawing/2014/main" id="{2952D7C0-8FFA-4E9B-B9AC-90DE0BC00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6075" y="368293650"/>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stado20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201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1:S1507"/>
  <sheetViews>
    <sheetView showGridLines="0" tabSelected="1" zoomScale="70" zoomScaleNormal="70" workbookViewId="0">
      <pane xSplit="2" ySplit="5" topLeftCell="C6" activePane="bottomRight" state="frozen"/>
      <selection activeCell="E44" sqref="E44"/>
      <selection pane="topRight" activeCell="E44" sqref="E44"/>
      <selection pane="bottomLeft" activeCell="E44" sqref="E44"/>
      <selection pane="bottomRight" activeCell="K1084" sqref="K1084"/>
    </sheetView>
  </sheetViews>
  <sheetFormatPr baseColWidth="10" defaultRowHeight="15" x14ac:dyDescent="0.25"/>
  <cols>
    <col min="2" max="2" width="20.28515625" customWidth="1"/>
    <col min="3" max="3" width="15" customWidth="1"/>
    <col min="4" max="4" width="13.7109375" customWidth="1"/>
    <col min="5" max="5" width="17.5703125" customWidth="1"/>
    <col min="6" max="6" width="14.85546875" customWidth="1"/>
    <col min="7" max="7" width="83" style="61" customWidth="1"/>
    <col min="8" max="8" width="33" style="2" customWidth="1"/>
    <col min="9" max="9" width="42.28515625" style="6" customWidth="1"/>
    <col min="10" max="10" width="20.85546875" style="61" customWidth="1"/>
    <col min="11" max="11" width="22.28515625" style="6" customWidth="1"/>
    <col min="12" max="12" width="23.140625" style="6" customWidth="1"/>
    <col min="13" max="13" width="24.7109375" style="6" customWidth="1"/>
    <col min="14" max="14" width="15.85546875" style="6" customWidth="1"/>
    <col min="15" max="15" width="11.5703125" style="6" bestFit="1" customWidth="1"/>
    <col min="16" max="16" width="25.7109375" style="6" customWidth="1"/>
  </cols>
  <sheetData>
    <row r="1" spans="1:18" x14ac:dyDescent="0.25">
      <c r="C1" s="177"/>
      <c r="D1" s="178"/>
      <c r="E1" s="179"/>
      <c r="F1" s="177"/>
      <c r="G1" s="3"/>
      <c r="H1" s="113"/>
    </row>
    <row r="2" spans="1:18" x14ac:dyDescent="0.25">
      <c r="C2" s="177"/>
      <c r="D2" s="178"/>
      <c r="E2" s="179"/>
      <c r="F2" s="177"/>
      <c r="G2" s="3"/>
      <c r="H2" s="113"/>
    </row>
    <row r="3" spans="1:18" x14ac:dyDescent="0.25">
      <c r="C3" s="177"/>
      <c r="D3" s="178"/>
      <c r="E3" s="179"/>
      <c r="F3" s="177"/>
      <c r="G3" s="3"/>
      <c r="H3" s="113"/>
    </row>
    <row r="4" spans="1:18" x14ac:dyDescent="0.25">
      <c r="D4" s="159"/>
      <c r="E4" s="176"/>
      <c r="G4" s="3"/>
      <c r="H4" s="113"/>
    </row>
    <row r="5" spans="1:18" s="3" customFormat="1" ht="90.75" customHeight="1" x14ac:dyDescent="0.25">
      <c r="A5" s="7" t="s">
        <v>10</v>
      </c>
      <c r="B5" s="7" t="s">
        <v>0</v>
      </c>
      <c r="C5" s="19" t="s">
        <v>49</v>
      </c>
      <c r="D5" s="19" t="s">
        <v>296</v>
      </c>
      <c r="E5" s="19" t="s">
        <v>15</v>
      </c>
      <c r="F5" s="7" t="s">
        <v>2</v>
      </c>
      <c r="G5" s="7" t="s">
        <v>1</v>
      </c>
      <c r="H5" s="66" t="s">
        <v>130</v>
      </c>
      <c r="I5" s="7" t="s">
        <v>31</v>
      </c>
      <c r="J5" s="7" t="s">
        <v>64</v>
      </c>
      <c r="K5" s="7" t="s">
        <v>3</v>
      </c>
      <c r="L5" s="7" t="s">
        <v>4</v>
      </c>
      <c r="M5" s="7" t="s">
        <v>5</v>
      </c>
      <c r="N5" s="7" t="s">
        <v>6</v>
      </c>
      <c r="O5" s="7" t="s">
        <v>7</v>
      </c>
      <c r="P5" s="7" t="s">
        <v>14</v>
      </c>
      <c r="Q5" s="22" t="s">
        <v>11</v>
      </c>
      <c r="R5" s="23">
        <f ca="1">TODAY()</f>
        <v>43859</v>
      </c>
    </row>
    <row r="6" spans="1:18" ht="195" x14ac:dyDescent="0.25">
      <c r="A6" s="4">
        <v>1</v>
      </c>
      <c r="B6" s="8" t="s">
        <v>147</v>
      </c>
      <c r="C6" s="54" t="s">
        <v>16</v>
      </c>
      <c r="D6" s="58">
        <v>43460</v>
      </c>
      <c r="E6" s="58">
        <v>43500</v>
      </c>
      <c r="F6" s="10">
        <v>43487</v>
      </c>
      <c r="G6" s="67" t="s">
        <v>159</v>
      </c>
      <c r="H6" s="25" t="s">
        <v>96</v>
      </c>
      <c r="I6" s="14" t="s">
        <v>9</v>
      </c>
      <c r="J6" s="9">
        <v>43460</v>
      </c>
      <c r="K6" s="12" t="s">
        <v>214</v>
      </c>
      <c r="L6" s="12" t="s">
        <v>158</v>
      </c>
      <c r="M6" s="12" t="s">
        <v>65</v>
      </c>
      <c r="N6" s="14" t="s">
        <v>66</v>
      </c>
      <c r="O6" s="12" t="s">
        <v>66</v>
      </c>
      <c r="P6" s="12"/>
    </row>
    <row r="7" spans="1:18" ht="98.25" customHeight="1" x14ac:dyDescent="0.25">
      <c r="A7" s="4">
        <v>2</v>
      </c>
      <c r="B7" s="8" t="s">
        <v>148</v>
      </c>
      <c r="C7" s="54" t="s">
        <v>16</v>
      </c>
      <c r="D7" s="58">
        <v>43458</v>
      </c>
      <c r="E7" s="58">
        <v>43500</v>
      </c>
      <c r="F7" s="9">
        <v>43480</v>
      </c>
      <c r="G7" s="24" t="s">
        <v>160</v>
      </c>
      <c r="H7" s="25" t="s">
        <v>134</v>
      </c>
      <c r="I7" s="12" t="s">
        <v>38</v>
      </c>
      <c r="J7" s="9">
        <v>43458</v>
      </c>
      <c r="K7" s="12" t="s">
        <v>169</v>
      </c>
      <c r="L7" s="12" t="s">
        <v>158</v>
      </c>
      <c r="M7" s="12" t="s">
        <v>65</v>
      </c>
      <c r="N7" s="14" t="s">
        <v>66</v>
      </c>
      <c r="O7" s="12" t="s">
        <v>66</v>
      </c>
      <c r="P7" s="12"/>
    </row>
    <row r="8" spans="1:18" ht="45" x14ac:dyDescent="0.25">
      <c r="A8" s="4">
        <v>3</v>
      </c>
      <c r="B8" s="8" t="s">
        <v>149</v>
      </c>
      <c r="C8" s="54" t="s">
        <v>16</v>
      </c>
      <c r="D8" s="58">
        <v>43458</v>
      </c>
      <c r="E8" s="58">
        <v>43500</v>
      </c>
      <c r="F8" s="9">
        <v>43480</v>
      </c>
      <c r="G8" s="68" t="s">
        <v>161</v>
      </c>
      <c r="H8" s="25" t="s">
        <v>134</v>
      </c>
      <c r="I8" s="12" t="s">
        <v>38</v>
      </c>
      <c r="J8" s="9">
        <v>43458</v>
      </c>
      <c r="K8" s="12" t="s">
        <v>168</v>
      </c>
      <c r="L8" s="12" t="s">
        <v>158</v>
      </c>
      <c r="M8" s="12" t="s">
        <v>65</v>
      </c>
      <c r="N8" s="14" t="s">
        <v>66</v>
      </c>
      <c r="O8" s="12" t="s">
        <v>66</v>
      </c>
      <c r="P8" s="12"/>
    </row>
    <row r="9" spans="1:18" ht="60" x14ac:dyDescent="0.25">
      <c r="A9" s="4">
        <v>4</v>
      </c>
      <c r="B9" s="8" t="s">
        <v>150</v>
      </c>
      <c r="C9" s="54" t="s">
        <v>16</v>
      </c>
      <c r="D9" s="58">
        <v>43460</v>
      </c>
      <c r="E9" s="58">
        <v>43500</v>
      </c>
      <c r="F9" s="9">
        <v>43472</v>
      </c>
      <c r="G9" s="67" t="s">
        <v>162</v>
      </c>
      <c r="H9" s="25" t="s">
        <v>131</v>
      </c>
      <c r="I9" s="12" t="s">
        <v>9</v>
      </c>
      <c r="J9" s="9">
        <v>43460</v>
      </c>
      <c r="K9" s="12" t="s">
        <v>163</v>
      </c>
      <c r="L9" s="12" t="s">
        <v>158</v>
      </c>
      <c r="M9" s="12" t="s">
        <v>65</v>
      </c>
      <c r="N9" s="14" t="s">
        <v>66</v>
      </c>
      <c r="O9" s="12" t="s">
        <v>66</v>
      </c>
      <c r="P9" s="12"/>
    </row>
    <row r="10" spans="1:18" ht="75" x14ac:dyDescent="0.25">
      <c r="A10" s="4">
        <v>5</v>
      </c>
      <c r="B10" s="8" t="s">
        <v>146</v>
      </c>
      <c r="C10" s="54" t="s">
        <v>16</v>
      </c>
      <c r="D10" s="58">
        <v>43460</v>
      </c>
      <c r="E10" s="58">
        <v>43500</v>
      </c>
      <c r="F10" s="9">
        <v>43480</v>
      </c>
      <c r="G10" s="24" t="s">
        <v>164</v>
      </c>
      <c r="H10" s="25" t="s">
        <v>134</v>
      </c>
      <c r="I10" s="12" t="s">
        <v>38</v>
      </c>
      <c r="J10" s="9">
        <v>43460</v>
      </c>
      <c r="K10" s="12" t="s">
        <v>170</v>
      </c>
      <c r="L10" s="12" t="s">
        <v>158</v>
      </c>
      <c r="M10" s="12" t="s">
        <v>65</v>
      </c>
      <c r="N10" s="51" t="s">
        <v>66</v>
      </c>
      <c r="O10" s="12" t="s">
        <v>66</v>
      </c>
      <c r="P10" s="12"/>
    </row>
    <row r="11" spans="1:18" ht="75" x14ac:dyDescent="0.25">
      <c r="A11" s="4">
        <v>6</v>
      </c>
      <c r="B11" s="8" t="s">
        <v>151</v>
      </c>
      <c r="C11" s="54" t="s">
        <v>16</v>
      </c>
      <c r="D11" s="58">
        <v>43460</v>
      </c>
      <c r="E11" s="58">
        <v>43500</v>
      </c>
      <c r="F11" s="9">
        <v>43480</v>
      </c>
      <c r="G11" s="67" t="s">
        <v>165</v>
      </c>
      <c r="H11" s="25" t="s">
        <v>134</v>
      </c>
      <c r="I11" s="12" t="s">
        <v>38</v>
      </c>
      <c r="J11" s="9">
        <v>43460</v>
      </c>
      <c r="K11" s="12" t="s">
        <v>171</v>
      </c>
      <c r="L11" s="12" t="s">
        <v>158</v>
      </c>
      <c r="M11" s="12" t="s">
        <v>65</v>
      </c>
      <c r="N11" s="14" t="s">
        <v>66</v>
      </c>
      <c r="O11" s="12" t="s">
        <v>66</v>
      </c>
      <c r="P11" s="12"/>
    </row>
    <row r="12" spans="1:18" ht="45" x14ac:dyDescent="0.25">
      <c r="A12" s="4">
        <v>7</v>
      </c>
      <c r="B12" s="8" t="s">
        <v>152</v>
      </c>
      <c r="C12" s="54" t="s">
        <v>16</v>
      </c>
      <c r="D12" s="58">
        <v>43461</v>
      </c>
      <c r="E12" s="58">
        <v>43500</v>
      </c>
      <c r="F12" s="9">
        <v>43462</v>
      </c>
      <c r="G12" s="24" t="s">
        <v>156</v>
      </c>
      <c r="H12" s="25" t="s">
        <v>142</v>
      </c>
      <c r="I12" s="12" t="s">
        <v>157</v>
      </c>
      <c r="J12" s="9">
        <v>43462</v>
      </c>
      <c r="K12" s="12" t="s">
        <v>66</v>
      </c>
      <c r="L12" s="12" t="s">
        <v>158</v>
      </c>
      <c r="M12" s="12" t="s">
        <v>65</v>
      </c>
      <c r="N12" s="14" t="s">
        <v>66</v>
      </c>
      <c r="O12" s="12" t="s">
        <v>66</v>
      </c>
      <c r="P12" s="12"/>
    </row>
    <row r="13" spans="1:18" ht="60" x14ac:dyDescent="0.25">
      <c r="A13" s="4">
        <v>8</v>
      </c>
      <c r="B13" s="8" t="s">
        <v>153</v>
      </c>
      <c r="C13" s="54" t="s">
        <v>16</v>
      </c>
      <c r="D13" s="58">
        <v>43461</v>
      </c>
      <c r="E13" s="58">
        <v>43500</v>
      </c>
      <c r="F13" s="9">
        <v>43480</v>
      </c>
      <c r="G13" s="67" t="s">
        <v>166</v>
      </c>
      <c r="H13" s="25" t="s">
        <v>131</v>
      </c>
      <c r="I13" s="12" t="s">
        <v>9</v>
      </c>
      <c r="J13" s="9">
        <v>43461</v>
      </c>
      <c r="K13" s="12" t="s">
        <v>167</v>
      </c>
      <c r="L13" s="12" t="s">
        <v>158</v>
      </c>
      <c r="M13" s="12" t="s">
        <v>65</v>
      </c>
      <c r="N13" s="14" t="s">
        <v>66</v>
      </c>
      <c r="O13" s="12" t="s">
        <v>66</v>
      </c>
      <c r="P13" s="12"/>
    </row>
    <row r="14" spans="1:18" ht="45" x14ac:dyDescent="0.25">
      <c r="A14" s="4">
        <v>9</v>
      </c>
      <c r="B14" s="8" t="s">
        <v>154</v>
      </c>
      <c r="C14" s="54" t="s">
        <v>16</v>
      </c>
      <c r="D14" s="58">
        <v>43461</v>
      </c>
      <c r="E14" s="58">
        <v>43500</v>
      </c>
      <c r="F14" s="11">
        <v>43480</v>
      </c>
      <c r="G14" s="24" t="s">
        <v>172</v>
      </c>
      <c r="H14" s="25" t="s">
        <v>131</v>
      </c>
      <c r="I14" s="12" t="s">
        <v>9</v>
      </c>
      <c r="J14" s="11">
        <v>43461</v>
      </c>
      <c r="K14" s="12" t="s">
        <v>173</v>
      </c>
      <c r="L14" s="16" t="s">
        <v>158</v>
      </c>
      <c r="M14" s="16" t="s">
        <v>65</v>
      </c>
      <c r="N14" s="14" t="s">
        <v>66</v>
      </c>
      <c r="O14" s="16" t="s">
        <v>66</v>
      </c>
      <c r="P14" s="16"/>
    </row>
    <row r="15" spans="1:18" ht="45" x14ac:dyDescent="0.25">
      <c r="A15" s="4">
        <v>10</v>
      </c>
      <c r="B15" s="8" t="s">
        <v>155</v>
      </c>
      <c r="C15" s="54" t="s">
        <v>16</v>
      </c>
      <c r="D15" s="58">
        <v>43467</v>
      </c>
      <c r="E15" s="58">
        <v>43500</v>
      </c>
      <c r="F15" s="9">
        <v>43474</v>
      </c>
      <c r="G15" s="67" t="s">
        <v>174</v>
      </c>
      <c r="H15" s="25" t="s">
        <v>137</v>
      </c>
      <c r="I15" s="12" t="s">
        <v>157</v>
      </c>
      <c r="J15" s="9">
        <v>43473</v>
      </c>
      <c r="K15" s="16" t="s">
        <v>66</v>
      </c>
      <c r="L15" s="12" t="s">
        <v>158</v>
      </c>
      <c r="M15" s="12" t="s">
        <v>65</v>
      </c>
      <c r="N15" s="14" t="s">
        <v>66</v>
      </c>
      <c r="O15" s="12" t="s">
        <v>66</v>
      </c>
      <c r="P15" s="12"/>
    </row>
    <row r="16" spans="1:18" ht="45" x14ac:dyDescent="0.25">
      <c r="A16" s="4">
        <v>11</v>
      </c>
      <c r="B16" s="8" t="s">
        <v>175</v>
      </c>
      <c r="C16" s="54" t="s">
        <v>16</v>
      </c>
      <c r="D16" s="58">
        <v>43467</v>
      </c>
      <c r="E16" s="58">
        <v>43500</v>
      </c>
      <c r="F16" s="9">
        <v>43472</v>
      </c>
      <c r="G16" s="24" t="s">
        <v>183</v>
      </c>
      <c r="H16" s="25" t="s">
        <v>142</v>
      </c>
      <c r="I16" s="14" t="s">
        <v>63</v>
      </c>
      <c r="J16" s="9">
        <v>43468</v>
      </c>
      <c r="K16" s="12" t="s">
        <v>66</v>
      </c>
      <c r="L16" s="12" t="s">
        <v>158</v>
      </c>
      <c r="M16" s="12" t="s">
        <v>65</v>
      </c>
      <c r="N16" s="14" t="s">
        <v>66</v>
      </c>
      <c r="O16" s="12" t="s">
        <v>66</v>
      </c>
      <c r="P16" s="12"/>
    </row>
    <row r="17" spans="1:18" ht="60" x14ac:dyDescent="0.25">
      <c r="A17" s="4">
        <v>12</v>
      </c>
      <c r="B17" s="8" t="s">
        <v>176</v>
      </c>
      <c r="C17" s="54" t="s">
        <v>16</v>
      </c>
      <c r="D17" s="58">
        <v>43467</v>
      </c>
      <c r="E17" s="58">
        <v>43803</v>
      </c>
      <c r="F17" s="9">
        <v>43480</v>
      </c>
      <c r="G17" s="67" t="s">
        <v>191</v>
      </c>
      <c r="H17" s="25" t="s">
        <v>134</v>
      </c>
      <c r="I17" s="12" t="s">
        <v>38</v>
      </c>
      <c r="J17" s="9">
        <v>43467</v>
      </c>
      <c r="K17" s="12" t="s">
        <v>192</v>
      </c>
      <c r="L17" s="12" t="s">
        <v>158</v>
      </c>
      <c r="M17" s="12" t="s">
        <v>65</v>
      </c>
      <c r="N17" s="14" t="s">
        <v>66</v>
      </c>
      <c r="O17" s="12" t="s">
        <v>66</v>
      </c>
      <c r="P17" s="12"/>
    </row>
    <row r="18" spans="1:18" ht="120" x14ac:dyDescent="0.25">
      <c r="A18" s="4">
        <v>13</v>
      </c>
      <c r="B18" s="8" t="s">
        <v>177</v>
      </c>
      <c r="C18" s="54" t="s">
        <v>16</v>
      </c>
      <c r="D18" s="58">
        <v>43467</v>
      </c>
      <c r="E18" s="58">
        <v>43500</v>
      </c>
      <c r="F18" s="9">
        <v>43500</v>
      </c>
      <c r="G18" s="24" t="s">
        <v>193</v>
      </c>
      <c r="H18" s="25" t="s">
        <v>134</v>
      </c>
      <c r="I18" s="12" t="s">
        <v>38</v>
      </c>
      <c r="J18" s="9">
        <v>43467</v>
      </c>
      <c r="K18" s="12" t="s">
        <v>225</v>
      </c>
      <c r="L18" s="12" t="s">
        <v>158</v>
      </c>
      <c r="M18" s="12" t="s">
        <v>65</v>
      </c>
      <c r="N18" s="14" t="s">
        <v>66</v>
      </c>
      <c r="O18" s="12" t="s">
        <v>66</v>
      </c>
      <c r="P18" s="12"/>
    </row>
    <row r="19" spans="1:18" ht="45" x14ac:dyDescent="0.25">
      <c r="A19" s="4">
        <v>14</v>
      </c>
      <c r="B19" s="8" t="s">
        <v>178</v>
      </c>
      <c r="C19" s="54" t="s">
        <v>16</v>
      </c>
      <c r="D19" s="58">
        <v>43472</v>
      </c>
      <c r="E19" s="58">
        <v>43500</v>
      </c>
      <c r="F19" s="9">
        <v>43480</v>
      </c>
      <c r="G19" s="67" t="s">
        <v>194</v>
      </c>
      <c r="H19" s="25" t="s">
        <v>134</v>
      </c>
      <c r="I19" s="14" t="s">
        <v>38</v>
      </c>
      <c r="J19" s="9">
        <v>43472</v>
      </c>
      <c r="K19" s="12" t="s">
        <v>195</v>
      </c>
      <c r="L19" s="12" t="s">
        <v>158</v>
      </c>
      <c r="M19" s="12" t="s">
        <v>65</v>
      </c>
      <c r="N19" s="14" t="s">
        <v>66</v>
      </c>
      <c r="O19" s="12" t="s">
        <v>66</v>
      </c>
      <c r="P19" s="12"/>
    </row>
    <row r="20" spans="1:18" ht="45" x14ac:dyDescent="0.25">
      <c r="A20" s="4">
        <v>15</v>
      </c>
      <c r="B20" s="8" t="s">
        <v>179</v>
      </c>
      <c r="C20" s="54" t="s">
        <v>16</v>
      </c>
      <c r="D20" s="58">
        <v>43472</v>
      </c>
      <c r="E20" s="58">
        <v>43500</v>
      </c>
      <c r="F20" s="9">
        <v>43480</v>
      </c>
      <c r="G20" s="24" t="s">
        <v>198</v>
      </c>
      <c r="H20" s="25" t="s">
        <v>134</v>
      </c>
      <c r="I20" s="14" t="s">
        <v>38</v>
      </c>
      <c r="J20" s="9">
        <v>43472</v>
      </c>
      <c r="K20" s="12" t="s">
        <v>199</v>
      </c>
      <c r="L20" s="12" t="s">
        <v>158</v>
      </c>
      <c r="M20" s="12" t="s">
        <v>65</v>
      </c>
      <c r="N20" s="14" t="s">
        <v>66</v>
      </c>
      <c r="O20" s="12" t="s">
        <v>66</v>
      </c>
      <c r="P20" s="12"/>
    </row>
    <row r="21" spans="1:18" ht="90" x14ac:dyDescent="0.25">
      <c r="A21" s="4">
        <v>16</v>
      </c>
      <c r="B21" s="8" t="s">
        <v>180</v>
      </c>
      <c r="C21" s="54" t="s">
        <v>16</v>
      </c>
      <c r="D21" s="58">
        <v>43472</v>
      </c>
      <c r="E21" s="58">
        <v>43500</v>
      </c>
      <c r="F21" s="9">
        <v>43482</v>
      </c>
      <c r="G21" s="67" t="s">
        <v>210</v>
      </c>
      <c r="H21" s="25" t="s">
        <v>96</v>
      </c>
      <c r="I21" s="12" t="s">
        <v>9</v>
      </c>
      <c r="J21" s="55">
        <v>43473</v>
      </c>
      <c r="K21" s="12" t="s">
        <v>211</v>
      </c>
      <c r="L21" s="12" t="s">
        <v>158</v>
      </c>
      <c r="M21" s="12" t="s">
        <v>65</v>
      </c>
      <c r="N21" s="14" t="s">
        <v>66</v>
      </c>
      <c r="O21" s="12" t="s">
        <v>66</v>
      </c>
      <c r="P21" s="12"/>
    </row>
    <row r="22" spans="1:18" ht="75" x14ac:dyDescent="0.25">
      <c r="A22" s="4">
        <v>17</v>
      </c>
      <c r="B22" s="8" t="s">
        <v>181</v>
      </c>
      <c r="C22" s="54" t="s">
        <v>16</v>
      </c>
      <c r="D22" s="58">
        <v>43472</v>
      </c>
      <c r="E22" s="58">
        <v>43500</v>
      </c>
      <c r="F22" s="9">
        <v>43487</v>
      </c>
      <c r="G22" s="24" t="s">
        <v>215</v>
      </c>
      <c r="H22" s="25" t="s">
        <v>134</v>
      </c>
      <c r="I22" s="12" t="s">
        <v>38</v>
      </c>
      <c r="J22" s="9">
        <v>43473</v>
      </c>
      <c r="K22" s="12" t="s">
        <v>216</v>
      </c>
      <c r="L22" s="12" t="s">
        <v>158</v>
      </c>
      <c r="M22" s="12" t="s">
        <v>65</v>
      </c>
      <c r="N22" s="14" t="s">
        <v>66</v>
      </c>
      <c r="O22" s="12" t="s">
        <v>66</v>
      </c>
      <c r="P22" s="12"/>
    </row>
    <row r="23" spans="1:18" ht="60" x14ac:dyDescent="0.25">
      <c r="A23" s="4">
        <v>18</v>
      </c>
      <c r="B23" s="8" t="s">
        <v>182</v>
      </c>
      <c r="C23" s="54" t="s">
        <v>16</v>
      </c>
      <c r="D23" s="58">
        <v>43474</v>
      </c>
      <c r="E23" s="58">
        <v>43502</v>
      </c>
      <c r="F23" s="9">
        <v>43482</v>
      </c>
      <c r="G23" s="67" t="s">
        <v>212</v>
      </c>
      <c r="H23" s="25" t="s">
        <v>134</v>
      </c>
      <c r="I23" s="12" t="s">
        <v>38</v>
      </c>
      <c r="J23" s="9">
        <v>43474</v>
      </c>
      <c r="K23" s="12" t="s">
        <v>213</v>
      </c>
      <c r="L23" s="12" t="s">
        <v>158</v>
      </c>
      <c r="M23" s="12" t="s">
        <v>65</v>
      </c>
      <c r="N23" s="14" t="s">
        <v>66</v>
      </c>
      <c r="O23" s="12" t="s">
        <v>66</v>
      </c>
      <c r="P23" s="12"/>
    </row>
    <row r="24" spans="1:18" ht="75" x14ac:dyDescent="0.25">
      <c r="A24" s="60">
        <v>19</v>
      </c>
      <c r="B24" s="54" t="s">
        <v>184</v>
      </c>
      <c r="C24" s="54" t="s">
        <v>16</v>
      </c>
      <c r="D24" s="59">
        <v>43474</v>
      </c>
      <c r="E24" s="59">
        <v>43502</v>
      </c>
      <c r="F24" s="11">
        <v>43517</v>
      </c>
      <c r="G24" s="97" t="s">
        <v>203</v>
      </c>
      <c r="H24" s="98" t="s">
        <v>137</v>
      </c>
      <c r="I24" s="51" t="s">
        <v>38</v>
      </c>
      <c r="J24" s="11">
        <v>43476</v>
      </c>
      <c r="K24" s="16" t="s">
        <v>680</v>
      </c>
      <c r="L24" s="16" t="s">
        <v>158</v>
      </c>
      <c r="M24" s="16" t="s">
        <v>65</v>
      </c>
      <c r="N24" s="51" t="s">
        <v>66</v>
      </c>
      <c r="O24" s="16" t="s">
        <v>66</v>
      </c>
      <c r="P24" s="16"/>
      <c r="Q24" s="74"/>
      <c r="R24" s="74"/>
    </row>
    <row r="25" spans="1:18" ht="75" x14ac:dyDescent="0.25">
      <c r="A25" s="60">
        <v>20</v>
      </c>
      <c r="B25" s="54" t="s">
        <v>185</v>
      </c>
      <c r="C25" s="54" t="s">
        <v>16</v>
      </c>
      <c r="D25" s="59">
        <v>43474</v>
      </c>
      <c r="E25" s="59">
        <v>43502</v>
      </c>
      <c r="F25" s="11">
        <v>43517</v>
      </c>
      <c r="G25" s="99" t="s">
        <v>204</v>
      </c>
      <c r="H25" s="98" t="s">
        <v>134</v>
      </c>
      <c r="I25" s="16" t="s">
        <v>38</v>
      </c>
      <c r="J25" s="11">
        <v>43476</v>
      </c>
      <c r="K25" s="16" t="s">
        <v>759</v>
      </c>
      <c r="L25" s="16" t="s">
        <v>158</v>
      </c>
      <c r="M25" s="16" t="s">
        <v>65</v>
      </c>
      <c r="N25" s="51" t="s">
        <v>66</v>
      </c>
      <c r="O25" s="16" t="s">
        <v>66</v>
      </c>
      <c r="P25" s="16"/>
    </row>
    <row r="26" spans="1:18" ht="45" x14ac:dyDescent="0.25">
      <c r="A26" s="4">
        <v>21</v>
      </c>
      <c r="B26" s="8" t="s">
        <v>186</v>
      </c>
      <c r="C26" s="54" t="s">
        <v>16</v>
      </c>
      <c r="D26" s="58">
        <v>43474</v>
      </c>
      <c r="E26" s="58">
        <v>43502</v>
      </c>
      <c r="F26" s="9">
        <v>43517</v>
      </c>
      <c r="G26" s="68" t="s">
        <v>205</v>
      </c>
      <c r="H26" s="12" t="s">
        <v>134</v>
      </c>
      <c r="I26" s="12" t="s">
        <v>38</v>
      </c>
      <c r="J26" s="9">
        <v>43476</v>
      </c>
      <c r="K26" s="16" t="s">
        <v>760</v>
      </c>
      <c r="L26" s="12" t="s">
        <v>158</v>
      </c>
      <c r="M26" s="12" t="s">
        <v>65</v>
      </c>
      <c r="N26" s="14" t="s">
        <v>66</v>
      </c>
      <c r="O26" s="12" t="s">
        <v>66</v>
      </c>
      <c r="P26" s="12"/>
    </row>
    <row r="27" spans="1:18" ht="60" x14ac:dyDescent="0.25">
      <c r="A27" s="4">
        <v>22</v>
      </c>
      <c r="B27" s="8" t="s">
        <v>187</v>
      </c>
      <c r="C27" s="54" t="s">
        <v>16</v>
      </c>
      <c r="D27" s="58">
        <v>43474</v>
      </c>
      <c r="E27" s="58">
        <v>43502</v>
      </c>
      <c r="F27" s="9">
        <v>43517</v>
      </c>
      <c r="G27" s="24" t="s">
        <v>230</v>
      </c>
      <c r="H27" s="25" t="s">
        <v>134</v>
      </c>
      <c r="I27" s="12" t="s">
        <v>38</v>
      </c>
      <c r="J27" s="9">
        <v>43476</v>
      </c>
      <c r="K27" s="16" t="s">
        <v>761</v>
      </c>
      <c r="L27" s="12" t="s">
        <v>158</v>
      </c>
      <c r="M27" s="12" t="s">
        <v>65</v>
      </c>
      <c r="N27" s="14" t="s">
        <v>66</v>
      </c>
      <c r="O27" s="12" t="s">
        <v>66</v>
      </c>
      <c r="P27" s="12"/>
    </row>
    <row r="28" spans="1:18" ht="53.25" customHeight="1" x14ac:dyDescent="0.25">
      <c r="A28" s="4">
        <v>23</v>
      </c>
      <c r="B28" s="8" t="s">
        <v>188</v>
      </c>
      <c r="C28" s="54" t="s">
        <v>16</v>
      </c>
      <c r="D28" s="58">
        <v>43474</v>
      </c>
      <c r="E28" s="58">
        <v>43502</v>
      </c>
      <c r="F28" s="9">
        <v>43517</v>
      </c>
      <c r="G28" s="67" t="s">
        <v>206</v>
      </c>
      <c r="H28" s="25" t="s">
        <v>134</v>
      </c>
      <c r="I28" s="12" t="s">
        <v>38</v>
      </c>
      <c r="J28" s="9">
        <v>43476</v>
      </c>
      <c r="K28" s="16" t="s">
        <v>762</v>
      </c>
      <c r="L28" s="12" t="s">
        <v>158</v>
      </c>
      <c r="M28" s="12" t="s">
        <v>65</v>
      </c>
      <c r="N28" s="14" t="s">
        <v>66</v>
      </c>
      <c r="O28" s="12" t="s">
        <v>66</v>
      </c>
      <c r="P28" s="12"/>
    </row>
    <row r="29" spans="1:18" ht="60" x14ac:dyDescent="0.25">
      <c r="A29" s="4">
        <v>24</v>
      </c>
      <c r="B29" s="8" t="s">
        <v>189</v>
      </c>
      <c r="C29" s="54" t="s">
        <v>16</v>
      </c>
      <c r="D29" s="58">
        <v>43474</v>
      </c>
      <c r="E29" s="58">
        <v>43502</v>
      </c>
      <c r="F29" s="9">
        <v>43517</v>
      </c>
      <c r="G29" s="24" t="s">
        <v>228</v>
      </c>
      <c r="H29" s="25" t="s">
        <v>134</v>
      </c>
      <c r="I29" s="12" t="s">
        <v>38</v>
      </c>
      <c r="J29" s="9">
        <v>43476</v>
      </c>
      <c r="K29" s="16" t="s">
        <v>763</v>
      </c>
      <c r="L29" s="12" t="s">
        <v>158</v>
      </c>
      <c r="M29" s="12" t="s">
        <v>65</v>
      </c>
      <c r="N29" s="14" t="s">
        <v>66</v>
      </c>
      <c r="O29" s="12" t="s">
        <v>66</v>
      </c>
      <c r="P29" s="12"/>
    </row>
    <row r="30" spans="1:18" ht="60" x14ac:dyDescent="0.25">
      <c r="A30" s="4">
        <v>25</v>
      </c>
      <c r="B30" s="8" t="s">
        <v>190</v>
      </c>
      <c r="C30" s="54" t="s">
        <v>16</v>
      </c>
      <c r="D30" s="58">
        <v>43474</v>
      </c>
      <c r="E30" s="58">
        <v>43503</v>
      </c>
      <c r="F30" s="9">
        <v>43503</v>
      </c>
      <c r="G30" s="67" t="s">
        <v>227</v>
      </c>
      <c r="H30" s="25" t="s">
        <v>134</v>
      </c>
      <c r="I30" s="12" t="s">
        <v>38</v>
      </c>
      <c r="J30" s="9">
        <v>43476</v>
      </c>
      <c r="K30" s="12" t="s">
        <v>226</v>
      </c>
      <c r="L30" s="12" t="s">
        <v>158</v>
      </c>
      <c r="M30" s="12" t="s">
        <v>65</v>
      </c>
      <c r="N30" s="14" t="s">
        <v>66</v>
      </c>
      <c r="O30" s="12" t="s">
        <v>66</v>
      </c>
      <c r="P30" s="12"/>
    </row>
    <row r="31" spans="1:18" ht="60" x14ac:dyDescent="0.25">
      <c r="A31" s="4">
        <v>26</v>
      </c>
      <c r="B31" s="8" t="s">
        <v>196</v>
      </c>
      <c r="C31" s="54" t="s">
        <v>16</v>
      </c>
      <c r="D31" s="58">
        <v>43474</v>
      </c>
      <c r="E31" s="58">
        <v>43502</v>
      </c>
      <c r="F31" s="9">
        <v>43517</v>
      </c>
      <c r="G31" s="24" t="s">
        <v>229</v>
      </c>
      <c r="H31" s="25" t="s">
        <v>134</v>
      </c>
      <c r="I31" s="12" t="s">
        <v>38</v>
      </c>
      <c r="J31" s="9">
        <v>43476</v>
      </c>
      <c r="K31" s="16" t="s">
        <v>764</v>
      </c>
      <c r="L31" s="12" t="s">
        <v>158</v>
      </c>
      <c r="M31" s="12" t="s">
        <v>65</v>
      </c>
      <c r="N31" s="14" t="s">
        <v>66</v>
      </c>
      <c r="O31" s="12" t="s">
        <v>66</v>
      </c>
      <c r="P31" s="12"/>
    </row>
    <row r="32" spans="1:18" ht="60" x14ac:dyDescent="0.25">
      <c r="A32" s="4">
        <v>27</v>
      </c>
      <c r="B32" s="8" t="s">
        <v>207</v>
      </c>
      <c r="C32" s="54" t="s">
        <v>16</v>
      </c>
      <c r="D32" s="58">
        <v>43474</v>
      </c>
      <c r="E32" s="58">
        <v>43502</v>
      </c>
      <c r="F32" s="9">
        <v>43517</v>
      </c>
      <c r="G32" s="67" t="s">
        <v>232</v>
      </c>
      <c r="H32" s="25" t="s">
        <v>134</v>
      </c>
      <c r="I32" s="12" t="s">
        <v>38</v>
      </c>
      <c r="J32" s="9">
        <v>43476</v>
      </c>
      <c r="K32" s="12" t="s">
        <v>765</v>
      </c>
      <c r="L32" s="12" t="s">
        <v>158</v>
      </c>
      <c r="M32" s="12" t="s">
        <v>65</v>
      </c>
      <c r="N32" s="14" t="s">
        <v>66</v>
      </c>
      <c r="O32" s="12" t="s">
        <v>66</v>
      </c>
      <c r="P32" s="12"/>
    </row>
    <row r="33" spans="1:16" ht="75" x14ac:dyDescent="0.25">
      <c r="A33" s="4">
        <v>28</v>
      </c>
      <c r="B33" s="8" t="s">
        <v>197</v>
      </c>
      <c r="C33" s="54" t="s">
        <v>16</v>
      </c>
      <c r="D33" s="58">
        <v>43474</v>
      </c>
      <c r="E33" s="58">
        <v>43502</v>
      </c>
      <c r="F33" s="9">
        <v>43517</v>
      </c>
      <c r="G33" s="67" t="s">
        <v>231</v>
      </c>
      <c r="H33" s="25" t="s">
        <v>134</v>
      </c>
      <c r="I33" s="12" t="s">
        <v>38</v>
      </c>
      <c r="J33" s="9">
        <v>43476</v>
      </c>
      <c r="K33" s="12" t="s">
        <v>766</v>
      </c>
      <c r="L33" s="12" t="s">
        <v>158</v>
      </c>
      <c r="M33" s="12" t="s">
        <v>65</v>
      </c>
      <c r="N33" s="14" t="s">
        <v>66</v>
      </c>
      <c r="O33" s="12" t="s">
        <v>66</v>
      </c>
      <c r="P33" s="12"/>
    </row>
    <row r="34" spans="1:16" ht="60" x14ac:dyDescent="0.25">
      <c r="A34" s="4">
        <v>29</v>
      </c>
      <c r="B34" s="8" t="s">
        <v>200</v>
      </c>
      <c r="C34" s="54" t="s">
        <v>16</v>
      </c>
      <c r="D34" s="58">
        <v>43474</v>
      </c>
      <c r="E34" s="58">
        <v>43502</v>
      </c>
      <c r="F34" s="9">
        <v>43517</v>
      </c>
      <c r="G34" s="25" t="s">
        <v>233</v>
      </c>
      <c r="H34" s="25" t="s">
        <v>134</v>
      </c>
      <c r="I34" s="12" t="s">
        <v>38</v>
      </c>
      <c r="J34" s="9">
        <v>43476</v>
      </c>
      <c r="K34" s="12" t="s">
        <v>767</v>
      </c>
      <c r="L34" s="12" t="s">
        <v>158</v>
      </c>
      <c r="M34" s="12" t="s">
        <v>65</v>
      </c>
      <c r="N34" s="14" t="s">
        <v>66</v>
      </c>
      <c r="O34" s="12" t="s">
        <v>66</v>
      </c>
      <c r="P34" s="12"/>
    </row>
    <row r="35" spans="1:16" ht="45" x14ac:dyDescent="0.25">
      <c r="A35" s="4">
        <v>30</v>
      </c>
      <c r="B35" s="8" t="s">
        <v>201</v>
      </c>
      <c r="C35" s="54" t="s">
        <v>16</v>
      </c>
      <c r="D35" s="58">
        <v>43479</v>
      </c>
      <c r="E35" s="58">
        <v>43507</v>
      </c>
      <c r="F35" s="9">
        <v>43496</v>
      </c>
      <c r="G35" s="24" t="s">
        <v>208</v>
      </c>
      <c r="H35" s="25" t="s">
        <v>134</v>
      </c>
      <c r="I35" s="12" t="s">
        <v>38</v>
      </c>
      <c r="J35" s="9">
        <v>43479</v>
      </c>
      <c r="K35" s="12" t="s">
        <v>768</v>
      </c>
      <c r="L35" s="12" t="s">
        <v>158</v>
      </c>
      <c r="M35" s="12" t="s">
        <v>65</v>
      </c>
      <c r="N35" s="14" t="s">
        <v>66</v>
      </c>
      <c r="O35" s="12" t="s">
        <v>66</v>
      </c>
      <c r="P35" s="12"/>
    </row>
    <row r="36" spans="1:16" ht="120" x14ac:dyDescent="0.25">
      <c r="A36" s="4">
        <v>31</v>
      </c>
      <c r="B36" s="8" t="s">
        <v>202</v>
      </c>
      <c r="C36" s="54" t="s">
        <v>16</v>
      </c>
      <c r="D36" s="58">
        <v>43480</v>
      </c>
      <c r="E36" s="58">
        <v>43508</v>
      </c>
      <c r="F36" s="9">
        <v>43489</v>
      </c>
      <c r="G36" s="67" t="s">
        <v>209</v>
      </c>
      <c r="H36" s="25" t="s">
        <v>134</v>
      </c>
      <c r="I36" s="12" t="s">
        <v>38</v>
      </c>
      <c r="J36" s="55">
        <v>43480</v>
      </c>
      <c r="K36" s="12" t="s">
        <v>219</v>
      </c>
      <c r="L36" s="12" t="s">
        <v>158</v>
      </c>
      <c r="M36" s="12" t="s">
        <v>65</v>
      </c>
      <c r="N36" s="14" t="s">
        <v>66</v>
      </c>
      <c r="O36" s="12" t="s">
        <v>66</v>
      </c>
      <c r="P36" s="12"/>
    </row>
    <row r="37" spans="1:16" ht="75" x14ac:dyDescent="0.25">
      <c r="A37" s="4">
        <v>32</v>
      </c>
      <c r="B37" s="8" t="s">
        <v>217</v>
      </c>
      <c r="C37" s="54" t="s">
        <v>16</v>
      </c>
      <c r="D37" s="58">
        <v>43481</v>
      </c>
      <c r="E37" s="58">
        <v>43509</v>
      </c>
      <c r="F37" s="9">
        <v>43487</v>
      </c>
      <c r="G37" s="68" t="s">
        <v>218</v>
      </c>
      <c r="H37" s="12" t="s">
        <v>142</v>
      </c>
      <c r="I37" s="12" t="s">
        <v>157</v>
      </c>
      <c r="J37" s="9">
        <v>43482</v>
      </c>
      <c r="K37" s="12" t="s">
        <v>66</v>
      </c>
      <c r="L37" s="12" t="s">
        <v>158</v>
      </c>
      <c r="M37" s="12" t="s">
        <v>65</v>
      </c>
      <c r="N37" s="14" t="s">
        <v>66</v>
      </c>
      <c r="O37" s="12" t="s">
        <v>66</v>
      </c>
      <c r="P37" s="12"/>
    </row>
    <row r="38" spans="1:16" ht="120" x14ac:dyDescent="0.25">
      <c r="A38" s="4">
        <v>33</v>
      </c>
      <c r="B38" s="8" t="s">
        <v>220</v>
      </c>
      <c r="C38" s="54" t="s">
        <v>16</v>
      </c>
      <c r="D38" s="58">
        <v>43483</v>
      </c>
      <c r="E38" s="58">
        <v>43514</v>
      </c>
      <c r="F38" s="9">
        <v>43508</v>
      </c>
      <c r="G38" s="24" t="s">
        <v>234</v>
      </c>
      <c r="H38" s="25" t="s">
        <v>134</v>
      </c>
      <c r="I38" s="12" t="s">
        <v>38</v>
      </c>
      <c r="J38" s="9">
        <v>43486</v>
      </c>
      <c r="K38" s="12" t="s">
        <v>769</v>
      </c>
      <c r="L38" s="12" t="s">
        <v>158</v>
      </c>
      <c r="M38" s="12" t="s">
        <v>65</v>
      </c>
      <c r="N38" s="14" t="s">
        <v>66</v>
      </c>
      <c r="O38" s="12" t="s">
        <v>66</v>
      </c>
      <c r="P38" s="12"/>
    </row>
    <row r="39" spans="1:16" ht="90" x14ac:dyDescent="0.25">
      <c r="A39" s="4">
        <v>34</v>
      </c>
      <c r="B39" s="8" t="s">
        <v>236</v>
      </c>
      <c r="C39" s="54" t="s">
        <v>16</v>
      </c>
      <c r="D39" s="58">
        <v>43483</v>
      </c>
      <c r="E39" s="58">
        <v>43514</v>
      </c>
      <c r="F39" s="9">
        <v>43514</v>
      </c>
      <c r="G39" s="67" t="s">
        <v>244</v>
      </c>
      <c r="H39" s="25" t="s">
        <v>134</v>
      </c>
      <c r="I39" s="12" t="s">
        <v>37</v>
      </c>
      <c r="J39" s="55">
        <v>43486</v>
      </c>
      <c r="K39" s="12" t="s">
        <v>770</v>
      </c>
      <c r="L39" s="12" t="s">
        <v>158</v>
      </c>
      <c r="M39" s="12" t="s">
        <v>65</v>
      </c>
      <c r="N39" s="14" t="s">
        <v>66</v>
      </c>
      <c r="O39" s="12" t="s">
        <v>66</v>
      </c>
      <c r="P39" s="12" t="s">
        <v>235</v>
      </c>
    </row>
    <row r="40" spans="1:16" ht="45" x14ac:dyDescent="0.25">
      <c r="A40" s="4">
        <v>35</v>
      </c>
      <c r="B40" s="8" t="s">
        <v>237</v>
      </c>
      <c r="C40" s="54" t="s">
        <v>16</v>
      </c>
      <c r="D40" s="58">
        <v>43483</v>
      </c>
      <c r="E40" s="58">
        <v>43514</v>
      </c>
      <c r="F40" s="9">
        <v>43508</v>
      </c>
      <c r="G40" s="24" t="s">
        <v>245</v>
      </c>
      <c r="H40" s="25" t="s">
        <v>134</v>
      </c>
      <c r="I40" s="12" t="s">
        <v>40</v>
      </c>
      <c r="J40" s="9">
        <v>43486</v>
      </c>
      <c r="K40" s="12" t="s">
        <v>771</v>
      </c>
      <c r="L40" s="12" t="s">
        <v>158</v>
      </c>
      <c r="M40" s="12" t="s">
        <v>65</v>
      </c>
      <c r="N40" s="14" t="s">
        <v>66</v>
      </c>
      <c r="O40" s="12" t="s">
        <v>66</v>
      </c>
      <c r="P40" s="12"/>
    </row>
    <row r="41" spans="1:16" ht="105" x14ac:dyDescent="0.25">
      <c r="A41" s="4">
        <v>36</v>
      </c>
      <c r="B41" s="8" t="s">
        <v>238</v>
      </c>
      <c r="C41" s="54" t="s">
        <v>16</v>
      </c>
      <c r="D41" s="58">
        <v>43483</v>
      </c>
      <c r="E41" s="58">
        <v>43511</v>
      </c>
      <c r="F41" s="9">
        <v>43496</v>
      </c>
      <c r="G41" s="67" t="s">
        <v>246</v>
      </c>
      <c r="H41" s="25" t="s">
        <v>96</v>
      </c>
      <c r="I41" s="12" t="s">
        <v>9</v>
      </c>
      <c r="J41" s="9">
        <v>43486</v>
      </c>
      <c r="K41" s="12" t="s">
        <v>772</v>
      </c>
      <c r="L41" s="12" t="s">
        <v>158</v>
      </c>
      <c r="M41" s="12" t="s">
        <v>65</v>
      </c>
      <c r="N41" s="14" t="s">
        <v>66</v>
      </c>
      <c r="O41" s="12" t="s">
        <v>66</v>
      </c>
      <c r="P41" s="12"/>
    </row>
    <row r="42" spans="1:16" ht="409.5" x14ac:dyDescent="0.25">
      <c r="A42" s="4">
        <v>37</v>
      </c>
      <c r="B42" s="8" t="s">
        <v>239</v>
      </c>
      <c r="C42" s="54" t="s">
        <v>16</v>
      </c>
      <c r="D42" s="58">
        <v>43483</v>
      </c>
      <c r="E42" s="58">
        <v>43514</v>
      </c>
      <c r="F42" s="9">
        <v>43514</v>
      </c>
      <c r="G42" s="24" t="s">
        <v>247</v>
      </c>
      <c r="H42" s="25" t="s">
        <v>134</v>
      </c>
      <c r="I42" s="12" t="s">
        <v>37</v>
      </c>
      <c r="J42" s="9">
        <v>43493</v>
      </c>
      <c r="K42" s="12" t="s">
        <v>773</v>
      </c>
      <c r="L42" s="12" t="s">
        <v>158</v>
      </c>
      <c r="M42" s="12" t="s">
        <v>65</v>
      </c>
      <c r="N42" s="14" t="s">
        <v>66</v>
      </c>
      <c r="O42" s="12" t="s">
        <v>66</v>
      </c>
      <c r="P42" s="12"/>
    </row>
    <row r="43" spans="1:16" ht="75" x14ac:dyDescent="0.25">
      <c r="A43" s="4">
        <v>38</v>
      </c>
      <c r="B43" s="8" t="s">
        <v>240</v>
      </c>
      <c r="C43" s="54" t="s">
        <v>16</v>
      </c>
      <c r="D43" s="58">
        <v>43486</v>
      </c>
      <c r="E43" s="58">
        <v>43515</v>
      </c>
      <c r="F43" s="9">
        <v>43514</v>
      </c>
      <c r="G43" s="67" t="s">
        <v>252</v>
      </c>
      <c r="H43" s="25" t="s">
        <v>134</v>
      </c>
      <c r="I43" s="12" t="s">
        <v>37</v>
      </c>
      <c r="J43" s="9">
        <v>43493</v>
      </c>
      <c r="K43" s="12" t="s">
        <v>774</v>
      </c>
      <c r="L43" s="12" t="s">
        <v>158</v>
      </c>
      <c r="M43" s="12" t="s">
        <v>65</v>
      </c>
      <c r="N43" s="14" t="s">
        <v>66</v>
      </c>
      <c r="O43" s="12" t="s">
        <v>66</v>
      </c>
      <c r="P43" s="12"/>
    </row>
    <row r="44" spans="1:16" ht="45" x14ac:dyDescent="0.25">
      <c r="A44" s="4">
        <v>39</v>
      </c>
      <c r="B44" s="8" t="s">
        <v>241</v>
      </c>
      <c r="C44" s="54" t="s">
        <v>16</v>
      </c>
      <c r="D44" s="58">
        <v>43486</v>
      </c>
      <c r="E44" s="58">
        <v>43515</v>
      </c>
      <c r="F44" s="9">
        <v>43515</v>
      </c>
      <c r="G44" s="67" t="s">
        <v>253</v>
      </c>
      <c r="H44" s="25" t="s">
        <v>134</v>
      </c>
      <c r="I44" s="12" t="s">
        <v>38</v>
      </c>
      <c r="J44" s="9">
        <v>43486</v>
      </c>
      <c r="K44" s="12" t="s">
        <v>298</v>
      </c>
      <c r="L44" s="12" t="s">
        <v>158</v>
      </c>
      <c r="M44" s="12" t="s">
        <v>65</v>
      </c>
      <c r="N44" s="14" t="s">
        <v>66</v>
      </c>
      <c r="O44" s="12" t="s">
        <v>66</v>
      </c>
      <c r="P44" s="12"/>
    </row>
    <row r="45" spans="1:16" ht="45" x14ac:dyDescent="0.25">
      <c r="A45" s="4">
        <v>40</v>
      </c>
      <c r="B45" s="8" t="s">
        <v>242</v>
      </c>
      <c r="C45" s="54" t="s">
        <v>16</v>
      </c>
      <c r="D45" s="58">
        <v>43487</v>
      </c>
      <c r="E45" s="58">
        <v>43516</v>
      </c>
      <c r="F45" s="9">
        <v>43516</v>
      </c>
      <c r="G45" s="24" t="s">
        <v>254</v>
      </c>
      <c r="H45" s="25" t="s">
        <v>134</v>
      </c>
      <c r="I45" s="12" t="s">
        <v>38</v>
      </c>
      <c r="J45" s="9">
        <v>43488</v>
      </c>
      <c r="K45" s="12" t="s">
        <v>775</v>
      </c>
      <c r="L45" s="12" t="s">
        <v>158</v>
      </c>
      <c r="M45" s="12" t="s">
        <v>65</v>
      </c>
      <c r="N45" s="14" t="s">
        <v>66</v>
      </c>
      <c r="O45" s="12" t="s">
        <v>66</v>
      </c>
      <c r="P45" s="12"/>
    </row>
    <row r="46" spans="1:16" ht="45" x14ac:dyDescent="0.25">
      <c r="A46" s="4">
        <v>41</v>
      </c>
      <c r="B46" s="8" t="s">
        <v>243</v>
      </c>
      <c r="C46" s="54" t="s">
        <v>16</v>
      </c>
      <c r="D46" s="58">
        <v>43487</v>
      </c>
      <c r="E46" s="58">
        <v>43516</v>
      </c>
      <c r="F46" s="9">
        <v>43516</v>
      </c>
      <c r="G46" s="67" t="s">
        <v>255</v>
      </c>
      <c r="H46" s="25" t="s">
        <v>134</v>
      </c>
      <c r="I46" s="12" t="s">
        <v>38</v>
      </c>
      <c r="J46" s="11">
        <v>43488</v>
      </c>
      <c r="K46" s="12" t="s">
        <v>776</v>
      </c>
      <c r="L46" s="12" t="s">
        <v>158</v>
      </c>
      <c r="M46" s="12" t="s">
        <v>65</v>
      </c>
      <c r="N46" s="14" t="s">
        <v>66</v>
      </c>
      <c r="O46" s="12" t="s">
        <v>66</v>
      </c>
      <c r="P46" s="12"/>
    </row>
    <row r="47" spans="1:16" ht="45" x14ac:dyDescent="0.25">
      <c r="A47" s="4">
        <v>42</v>
      </c>
      <c r="B47" s="8" t="s">
        <v>248</v>
      </c>
      <c r="C47" s="54" t="s">
        <v>16</v>
      </c>
      <c r="D47" s="58">
        <v>43487</v>
      </c>
      <c r="E47" s="58">
        <v>43516</v>
      </c>
      <c r="F47" s="9">
        <v>43516</v>
      </c>
      <c r="G47" s="24" t="s">
        <v>256</v>
      </c>
      <c r="H47" s="25" t="s">
        <v>134</v>
      </c>
      <c r="I47" s="12" t="s">
        <v>38</v>
      </c>
      <c r="J47" s="9">
        <v>43488</v>
      </c>
      <c r="K47" s="12" t="s">
        <v>308</v>
      </c>
      <c r="L47" s="12" t="s">
        <v>158</v>
      </c>
      <c r="M47" s="12" t="s">
        <v>65</v>
      </c>
      <c r="N47" s="14" t="s">
        <v>66</v>
      </c>
      <c r="O47" s="12" t="s">
        <v>66</v>
      </c>
      <c r="P47" s="12"/>
    </row>
    <row r="48" spans="1:16" ht="45" x14ac:dyDescent="0.25">
      <c r="A48" s="4">
        <v>43</v>
      </c>
      <c r="B48" s="8" t="s">
        <v>249</v>
      </c>
      <c r="C48" s="54" t="s">
        <v>16</v>
      </c>
      <c r="D48" s="58">
        <v>43487</v>
      </c>
      <c r="E48" s="58">
        <v>43516</v>
      </c>
      <c r="F48" s="9">
        <v>43516</v>
      </c>
      <c r="G48" s="67" t="s">
        <v>257</v>
      </c>
      <c r="H48" s="25" t="s">
        <v>134</v>
      </c>
      <c r="I48" s="12" t="s">
        <v>38</v>
      </c>
      <c r="J48" s="9">
        <v>43488</v>
      </c>
      <c r="K48" s="12" t="s">
        <v>309</v>
      </c>
      <c r="L48" s="12" t="s">
        <v>158</v>
      </c>
      <c r="M48" s="12" t="s">
        <v>65</v>
      </c>
      <c r="N48" s="14" t="s">
        <v>66</v>
      </c>
      <c r="O48" s="12" t="s">
        <v>66</v>
      </c>
      <c r="P48" s="12"/>
    </row>
    <row r="49" spans="1:16" ht="45" x14ac:dyDescent="0.25">
      <c r="A49" s="4">
        <v>44</v>
      </c>
      <c r="B49" s="8" t="s">
        <v>250</v>
      </c>
      <c r="C49" s="54" t="s">
        <v>16</v>
      </c>
      <c r="D49" s="58">
        <v>43487</v>
      </c>
      <c r="E49" s="58">
        <v>43515</v>
      </c>
      <c r="F49" s="9">
        <v>43496</v>
      </c>
      <c r="G49" s="68" t="s">
        <v>258</v>
      </c>
      <c r="H49" s="12" t="s">
        <v>142</v>
      </c>
      <c r="I49" s="12" t="s">
        <v>157</v>
      </c>
      <c r="J49" s="9">
        <v>43489</v>
      </c>
      <c r="K49" s="12" t="s">
        <v>66</v>
      </c>
      <c r="L49" s="12" t="s">
        <v>158</v>
      </c>
      <c r="M49" s="12" t="s">
        <v>65</v>
      </c>
      <c r="N49" s="14" t="s">
        <v>66</v>
      </c>
      <c r="O49" s="12" t="s">
        <v>66</v>
      </c>
      <c r="P49" s="12"/>
    </row>
    <row r="50" spans="1:16" ht="60" x14ac:dyDescent="0.25">
      <c r="A50" s="4">
        <v>45</v>
      </c>
      <c r="B50" s="8" t="s">
        <v>251</v>
      </c>
      <c r="C50" s="54" t="s">
        <v>16</v>
      </c>
      <c r="D50" s="58">
        <v>43488</v>
      </c>
      <c r="E50" s="58">
        <v>43517</v>
      </c>
      <c r="F50" s="9">
        <v>43502</v>
      </c>
      <c r="G50" s="24" t="s">
        <v>259</v>
      </c>
      <c r="H50" s="25" t="s">
        <v>134</v>
      </c>
      <c r="I50" s="14" t="s">
        <v>38</v>
      </c>
      <c r="J50" s="9">
        <v>43488</v>
      </c>
      <c r="K50" s="12" t="s">
        <v>777</v>
      </c>
      <c r="L50" s="12" t="s">
        <v>158</v>
      </c>
      <c r="M50" s="12" t="s">
        <v>65</v>
      </c>
      <c r="N50" s="14" t="s">
        <v>66</v>
      </c>
      <c r="O50" s="12" t="s">
        <v>66</v>
      </c>
      <c r="P50" s="12"/>
    </row>
    <row r="51" spans="1:16" ht="45" x14ac:dyDescent="0.25">
      <c r="A51" s="4">
        <v>46</v>
      </c>
      <c r="B51" s="8" t="s">
        <v>223</v>
      </c>
      <c r="C51" s="54" t="s">
        <v>16</v>
      </c>
      <c r="D51" s="58">
        <v>43488</v>
      </c>
      <c r="E51" s="58">
        <v>43516</v>
      </c>
      <c r="F51" s="9">
        <v>43493</v>
      </c>
      <c r="G51" s="67" t="s">
        <v>224</v>
      </c>
      <c r="H51" s="25" t="s">
        <v>142</v>
      </c>
      <c r="I51" s="14" t="s">
        <v>157</v>
      </c>
      <c r="J51" s="9">
        <v>43489</v>
      </c>
      <c r="K51" s="12" t="s">
        <v>66</v>
      </c>
      <c r="L51" s="12" t="s">
        <v>158</v>
      </c>
      <c r="M51" s="12" t="s">
        <v>65</v>
      </c>
      <c r="N51" s="14" t="s">
        <v>66</v>
      </c>
      <c r="O51" s="12" t="s">
        <v>66</v>
      </c>
      <c r="P51" s="12"/>
    </row>
    <row r="52" spans="1:16" ht="45" x14ac:dyDescent="0.25">
      <c r="A52" s="4">
        <v>47</v>
      </c>
      <c r="B52" s="8" t="s">
        <v>221</v>
      </c>
      <c r="C52" s="54" t="s">
        <v>16</v>
      </c>
      <c r="D52" s="58">
        <v>43488</v>
      </c>
      <c r="E52" s="58">
        <v>43516</v>
      </c>
      <c r="F52" s="9">
        <v>43493</v>
      </c>
      <c r="G52" s="24" t="s">
        <v>222</v>
      </c>
      <c r="H52" s="25" t="s">
        <v>142</v>
      </c>
      <c r="I52" s="12" t="s">
        <v>157</v>
      </c>
      <c r="J52" s="9">
        <v>43489</v>
      </c>
      <c r="K52" s="12" t="s">
        <v>66</v>
      </c>
      <c r="L52" s="12" t="s">
        <v>158</v>
      </c>
      <c r="M52" s="12" t="s">
        <v>65</v>
      </c>
      <c r="N52" s="14" t="s">
        <v>66</v>
      </c>
      <c r="O52" s="12" t="s">
        <v>66</v>
      </c>
      <c r="P52" s="12"/>
    </row>
    <row r="53" spans="1:16" ht="45" x14ac:dyDescent="0.25">
      <c r="A53" s="4">
        <v>48</v>
      </c>
      <c r="B53" s="8" t="s">
        <v>260</v>
      </c>
      <c r="C53" s="54" t="s">
        <v>16</v>
      </c>
      <c r="D53" s="58">
        <v>43489</v>
      </c>
      <c r="E53" s="58">
        <v>43518</v>
      </c>
      <c r="F53" s="9">
        <v>43518</v>
      </c>
      <c r="G53" s="67" t="s">
        <v>261</v>
      </c>
      <c r="H53" s="25" t="s">
        <v>134</v>
      </c>
      <c r="I53" s="12" t="s">
        <v>38</v>
      </c>
      <c r="J53" s="9">
        <v>43489</v>
      </c>
      <c r="K53" s="12" t="s">
        <v>778</v>
      </c>
      <c r="L53" s="12" t="s">
        <v>158</v>
      </c>
      <c r="M53" s="12" t="s">
        <v>65</v>
      </c>
      <c r="N53" s="14" t="s">
        <v>66</v>
      </c>
      <c r="O53" s="12" t="s">
        <v>66</v>
      </c>
      <c r="P53" s="12"/>
    </row>
    <row r="54" spans="1:16" ht="45" x14ac:dyDescent="0.25">
      <c r="A54" s="4">
        <v>49</v>
      </c>
      <c r="B54" s="8" t="s">
        <v>262</v>
      </c>
      <c r="C54" s="54" t="s">
        <v>16</v>
      </c>
      <c r="D54" s="58">
        <v>43489</v>
      </c>
      <c r="E54" s="58">
        <v>43518</v>
      </c>
      <c r="F54" s="9">
        <v>43517</v>
      </c>
      <c r="G54" s="24" t="s">
        <v>263</v>
      </c>
      <c r="H54" s="25" t="s">
        <v>134</v>
      </c>
      <c r="I54" s="12" t="s">
        <v>38</v>
      </c>
      <c r="J54" s="11">
        <v>43489</v>
      </c>
      <c r="K54" s="16" t="s">
        <v>322</v>
      </c>
      <c r="L54" s="12" t="s">
        <v>158</v>
      </c>
      <c r="M54" s="12" t="s">
        <v>65</v>
      </c>
      <c r="N54" s="14" t="s">
        <v>66</v>
      </c>
      <c r="O54" s="12" t="s">
        <v>66</v>
      </c>
      <c r="P54" s="12"/>
    </row>
    <row r="55" spans="1:16" ht="45" x14ac:dyDescent="0.25">
      <c r="A55" s="4">
        <v>50</v>
      </c>
      <c r="B55" s="8" t="s">
        <v>264</v>
      </c>
      <c r="C55" s="54" t="s">
        <v>16</v>
      </c>
      <c r="D55" s="58">
        <v>43489</v>
      </c>
      <c r="E55" s="58">
        <v>43518</v>
      </c>
      <c r="F55" s="9">
        <v>43517</v>
      </c>
      <c r="G55" s="67" t="s">
        <v>265</v>
      </c>
      <c r="H55" s="25" t="s">
        <v>134</v>
      </c>
      <c r="I55" s="12" t="s">
        <v>38</v>
      </c>
      <c r="J55" s="9">
        <v>43489</v>
      </c>
      <c r="K55" s="12" t="s">
        <v>317</v>
      </c>
      <c r="L55" s="12" t="s">
        <v>158</v>
      </c>
      <c r="M55" s="12" t="s">
        <v>65</v>
      </c>
      <c r="N55" s="14" t="s">
        <v>66</v>
      </c>
      <c r="O55" s="12" t="s">
        <v>66</v>
      </c>
      <c r="P55" s="12"/>
    </row>
    <row r="56" spans="1:16" ht="45" x14ac:dyDescent="0.25">
      <c r="A56" s="4">
        <v>51</v>
      </c>
      <c r="B56" s="8" t="s">
        <v>266</v>
      </c>
      <c r="C56" s="54" t="s">
        <v>16</v>
      </c>
      <c r="D56" s="58">
        <v>43489</v>
      </c>
      <c r="E56" s="58">
        <v>43518</v>
      </c>
      <c r="F56" s="9">
        <v>43518</v>
      </c>
      <c r="G56" s="68" t="s">
        <v>270</v>
      </c>
      <c r="H56" s="12" t="s">
        <v>134</v>
      </c>
      <c r="I56" s="12" t="s">
        <v>38</v>
      </c>
      <c r="J56" s="11">
        <v>43489</v>
      </c>
      <c r="K56" s="16" t="s">
        <v>779</v>
      </c>
      <c r="L56" s="12" t="s">
        <v>158</v>
      </c>
      <c r="M56" s="12" t="s">
        <v>65</v>
      </c>
      <c r="N56" s="14" t="s">
        <v>66</v>
      </c>
      <c r="O56" s="12" t="s">
        <v>66</v>
      </c>
      <c r="P56" s="12"/>
    </row>
    <row r="57" spans="1:16" ht="45" x14ac:dyDescent="0.25">
      <c r="A57" s="4">
        <v>52</v>
      </c>
      <c r="B57" s="8" t="s">
        <v>267</v>
      </c>
      <c r="C57" s="54" t="s">
        <v>16</v>
      </c>
      <c r="D57" s="58">
        <v>43489</v>
      </c>
      <c r="E57" s="58">
        <v>43518</v>
      </c>
      <c r="F57" s="9">
        <v>43518</v>
      </c>
      <c r="G57" s="24" t="s">
        <v>272</v>
      </c>
      <c r="H57" s="25" t="s">
        <v>134</v>
      </c>
      <c r="I57" s="12" t="s">
        <v>38</v>
      </c>
      <c r="J57" s="9">
        <v>43489</v>
      </c>
      <c r="K57" s="12" t="s">
        <v>780</v>
      </c>
      <c r="L57" s="12" t="s">
        <v>158</v>
      </c>
      <c r="M57" s="12" t="s">
        <v>65</v>
      </c>
      <c r="N57" s="14" t="s">
        <v>66</v>
      </c>
      <c r="O57" s="12" t="s">
        <v>66</v>
      </c>
      <c r="P57" s="12"/>
    </row>
    <row r="58" spans="1:16" ht="45" x14ac:dyDescent="0.25">
      <c r="A58" s="4">
        <v>53</v>
      </c>
      <c r="B58" s="8" t="s">
        <v>268</v>
      </c>
      <c r="C58" s="54" t="s">
        <v>16</v>
      </c>
      <c r="D58" s="58">
        <v>43489</v>
      </c>
      <c r="E58" s="58">
        <v>43518</v>
      </c>
      <c r="F58" s="9">
        <v>43518</v>
      </c>
      <c r="G58" s="68" t="s">
        <v>274</v>
      </c>
      <c r="H58" s="12" t="s">
        <v>134</v>
      </c>
      <c r="I58" s="12" t="s">
        <v>38</v>
      </c>
      <c r="J58" s="9">
        <v>43489</v>
      </c>
      <c r="K58" s="12" t="s">
        <v>781</v>
      </c>
      <c r="L58" s="12" t="s">
        <v>158</v>
      </c>
      <c r="M58" s="12" t="s">
        <v>65</v>
      </c>
      <c r="N58" s="14" t="s">
        <v>66</v>
      </c>
      <c r="O58" s="12" t="s">
        <v>66</v>
      </c>
      <c r="P58" s="12"/>
    </row>
    <row r="59" spans="1:16" ht="60" x14ac:dyDescent="0.25">
      <c r="A59" s="4">
        <v>54</v>
      </c>
      <c r="B59" s="8" t="s">
        <v>269</v>
      </c>
      <c r="C59" s="54" t="s">
        <v>16</v>
      </c>
      <c r="D59" s="58">
        <v>43489</v>
      </c>
      <c r="E59" s="58">
        <v>43518</v>
      </c>
      <c r="F59" s="9">
        <v>43518</v>
      </c>
      <c r="G59" s="68" t="s">
        <v>276</v>
      </c>
      <c r="H59" s="12" t="s">
        <v>96</v>
      </c>
      <c r="I59" s="12" t="s">
        <v>9</v>
      </c>
      <c r="J59" s="9">
        <v>43489</v>
      </c>
      <c r="K59" s="12" t="s">
        <v>782</v>
      </c>
      <c r="L59" s="12" t="s">
        <v>158</v>
      </c>
      <c r="M59" s="12" t="s">
        <v>65</v>
      </c>
      <c r="N59" s="14" t="s">
        <v>66</v>
      </c>
      <c r="O59" s="12" t="s">
        <v>66</v>
      </c>
      <c r="P59" s="12"/>
    </row>
    <row r="60" spans="1:16" ht="135" x14ac:dyDescent="0.25">
      <c r="A60" s="4">
        <v>55</v>
      </c>
      <c r="B60" s="8" t="s">
        <v>271</v>
      </c>
      <c r="C60" s="54" t="s">
        <v>16</v>
      </c>
      <c r="D60" s="58">
        <v>43490</v>
      </c>
      <c r="E60" s="58">
        <v>43521</v>
      </c>
      <c r="F60" s="9">
        <v>43514</v>
      </c>
      <c r="G60" s="24" t="s">
        <v>277</v>
      </c>
      <c r="H60" s="25" t="s">
        <v>131</v>
      </c>
      <c r="I60" s="12" t="s">
        <v>9</v>
      </c>
      <c r="J60" s="9">
        <v>43490</v>
      </c>
      <c r="K60" s="12" t="s">
        <v>783</v>
      </c>
      <c r="L60" s="12" t="s">
        <v>158</v>
      </c>
      <c r="M60" s="12" t="s">
        <v>65</v>
      </c>
      <c r="N60" s="14" t="s">
        <v>66</v>
      </c>
      <c r="O60" s="12" t="s">
        <v>66</v>
      </c>
      <c r="P60" s="12"/>
    </row>
    <row r="61" spans="1:16" ht="105" x14ac:dyDescent="0.25">
      <c r="A61" s="4">
        <v>56</v>
      </c>
      <c r="B61" s="8" t="s">
        <v>273</v>
      </c>
      <c r="C61" s="54" t="s">
        <v>16</v>
      </c>
      <c r="D61" s="58">
        <v>43493</v>
      </c>
      <c r="E61" s="58">
        <v>43521</v>
      </c>
      <c r="F61" s="9">
        <v>43496</v>
      </c>
      <c r="G61" s="67" t="s">
        <v>278</v>
      </c>
      <c r="H61" s="25" t="s">
        <v>142</v>
      </c>
      <c r="I61" s="12" t="s">
        <v>157</v>
      </c>
      <c r="J61" s="9">
        <v>43493</v>
      </c>
      <c r="K61" s="12" t="s">
        <v>66</v>
      </c>
      <c r="L61" s="12" t="s">
        <v>158</v>
      </c>
      <c r="M61" s="12" t="s">
        <v>65</v>
      </c>
      <c r="N61" s="14" t="s">
        <v>66</v>
      </c>
      <c r="O61" s="12" t="s">
        <v>66</v>
      </c>
      <c r="P61" s="12"/>
    </row>
    <row r="62" spans="1:16" ht="45" x14ac:dyDescent="0.25">
      <c r="A62" s="4">
        <v>57</v>
      </c>
      <c r="B62" s="8" t="s">
        <v>275</v>
      </c>
      <c r="C62" s="54" t="s">
        <v>16</v>
      </c>
      <c r="D62" s="58">
        <v>43493</v>
      </c>
      <c r="E62" s="58">
        <v>43522</v>
      </c>
      <c r="F62" s="9">
        <v>43508</v>
      </c>
      <c r="G62" s="24" t="s">
        <v>283</v>
      </c>
      <c r="H62" s="25" t="s">
        <v>131</v>
      </c>
      <c r="I62" s="12" t="s">
        <v>9</v>
      </c>
      <c r="J62" s="9">
        <v>43493</v>
      </c>
      <c r="K62" s="12" t="s">
        <v>784</v>
      </c>
      <c r="L62" s="12" t="s">
        <v>158</v>
      </c>
      <c r="M62" s="12" t="s">
        <v>65</v>
      </c>
      <c r="N62" s="14" t="s">
        <v>66</v>
      </c>
      <c r="O62" s="12" t="s">
        <v>66</v>
      </c>
      <c r="P62" s="12"/>
    </row>
    <row r="63" spans="1:16" ht="45" x14ac:dyDescent="0.25">
      <c r="A63" s="4">
        <v>58</v>
      </c>
      <c r="B63" s="8" t="s">
        <v>279</v>
      </c>
      <c r="C63" s="54" t="s">
        <v>16</v>
      </c>
      <c r="D63" s="58">
        <v>43494</v>
      </c>
      <c r="E63" s="58">
        <v>43522</v>
      </c>
      <c r="F63" s="9">
        <v>43496</v>
      </c>
      <c r="G63" s="67" t="s">
        <v>284</v>
      </c>
      <c r="H63" s="25" t="s">
        <v>131</v>
      </c>
      <c r="I63" s="12" t="s">
        <v>157</v>
      </c>
      <c r="J63" s="9">
        <v>43495</v>
      </c>
      <c r="K63" s="12" t="s">
        <v>66</v>
      </c>
      <c r="L63" s="12" t="s">
        <v>158</v>
      </c>
      <c r="M63" s="12" t="s">
        <v>65</v>
      </c>
      <c r="N63" s="14" t="s">
        <v>66</v>
      </c>
      <c r="O63" s="12" t="s">
        <v>66</v>
      </c>
      <c r="P63" s="12"/>
    </row>
    <row r="64" spans="1:16" ht="90" x14ac:dyDescent="0.25">
      <c r="A64" s="4">
        <v>59</v>
      </c>
      <c r="B64" s="8" t="s">
        <v>280</v>
      </c>
      <c r="C64" s="54" t="s">
        <v>16</v>
      </c>
      <c r="D64" s="58">
        <v>43494</v>
      </c>
      <c r="E64" s="58">
        <v>43523</v>
      </c>
      <c r="F64" s="9">
        <v>43518</v>
      </c>
      <c r="G64" s="67" t="s">
        <v>286</v>
      </c>
      <c r="H64" s="25" t="s">
        <v>134</v>
      </c>
      <c r="I64" s="12" t="s">
        <v>38</v>
      </c>
      <c r="J64" s="9">
        <v>43495</v>
      </c>
      <c r="K64" s="12" t="s">
        <v>785</v>
      </c>
      <c r="L64" s="12" t="s">
        <v>158</v>
      </c>
      <c r="M64" s="12" t="s">
        <v>65</v>
      </c>
      <c r="N64" s="14" t="s">
        <v>66</v>
      </c>
      <c r="O64" s="12" t="s">
        <v>66</v>
      </c>
      <c r="P64" s="12"/>
    </row>
    <row r="65" spans="1:16" ht="75" x14ac:dyDescent="0.25">
      <c r="A65" s="4">
        <v>60</v>
      </c>
      <c r="B65" s="8" t="s">
        <v>281</v>
      </c>
      <c r="C65" s="54" t="s">
        <v>16</v>
      </c>
      <c r="D65" s="58">
        <v>43495</v>
      </c>
      <c r="E65" s="58">
        <v>43524</v>
      </c>
      <c r="F65" s="9">
        <v>43518</v>
      </c>
      <c r="G65" s="70" t="s">
        <v>288</v>
      </c>
      <c r="H65" s="1" t="s">
        <v>134</v>
      </c>
      <c r="I65" s="12" t="s">
        <v>37</v>
      </c>
      <c r="J65" s="9">
        <v>43495</v>
      </c>
      <c r="K65" s="12" t="s">
        <v>786</v>
      </c>
      <c r="L65" s="12" t="s">
        <v>158</v>
      </c>
      <c r="M65" s="12" t="s">
        <v>65</v>
      </c>
      <c r="N65" s="14" t="s">
        <v>66</v>
      </c>
      <c r="O65" s="12" t="s">
        <v>66</v>
      </c>
      <c r="P65" s="12"/>
    </row>
    <row r="66" spans="1:16" ht="45" x14ac:dyDescent="0.25">
      <c r="A66" s="4">
        <v>61</v>
      </c>
      <c r="B66" s="8" t="s">
        <v>282</v>
      </c>
      <c r="C66" s="54" t="s">
        <v>16</v>
      </c>
      <c r="D66" s="58">
        <v>43495</v>
      </c>
      <c r="E66" s="58">
        <v>43524</v>
      </c>
      <c r="F66" s="9">
        <v>43502</v>
      </c>
      <c r="G66" s="67" t="s">
        <v>289</v>
      </c>
      <c r="H66" s="25" t="s">
        <v>142</v>
      </c>
      <c r="I66" s="12" t="s">
        <v>157</v>
      </c>
      <c r="J66" s="9">
        <v>43496</v>
      </c>
      <c r="K66" s="16" t="s">
        <v>66</v>
      </c>
      <c r="L66" s="12" t="s">
        <v>158</v>
      </c>
      <c r="M66" s="12" t="s">
        <v>65</v>
      </c>
      <c r="N66" s="14" t="s">
        <v>66</v>
      </c>
      <c r="O66" s="12" t="s">
        <v>66</v>
      </c>
      <c r="P66" s="12"/>
    </row>
    <row r="67" spans="1:16" ht="75" x14ac:dyDescent="0.25">
      <c r="A67" s="4">
        <v>62</v>
      </c>
      <c r="B67" s="8" t="s">
        <v>285</v>
      </c>
      <c r="C67" s="54" t="s">
        <v>16</v>
      </c>
      <c r="D67" s="58">
        <v>43495</v>
      </c>
      <c r="E67" s="58">
        <v>43524</v>
      </c>
      <c r="F67" s="9">
        <v>43502</v>
      </c>
      <c r="G67" s="67" t="s">
        <v>290</v>
      </c>
      <c r="H67" s="25" t="s">
        <v>134</v>
      </c>
      <c r="I67" s="12" t="s">
        <v>157</v>
      </c>
      <c r="J67" s="9">
        <v>43496</v>
      </c>
      <c r="K67" s="12" t="s">
        <v>66</v>
      </c>
      <c r="L67" s="12" t="s">
        <v>158</v>
      </c>
      <c r="M67" s="12" t="s">
        <v>65</v>
      </c>
      <c r="N67" s="14" t="s">
        <v>66</v>
      </c>
      <c r="O67" s="12" t="s">
        <v>66</v>
      </c>
      <c r="P67" s="12"/>
    </row>
    <row r="68" spans="1:16" ht="135" x14ac:dyDescent="0.25">
      <c r="A68" s="4">
        <v>63</v>
      </c>
      <c r="B68" s="8" t="s">
        <v>287</v>
      </c>
      <c r="C68" s="54" t="s">
        <v>16</v>
      </c>
      <c r="D68" s="96" t="s">
        <v>291</v>
      </c>
      <c r="E68" s="58">
        <v>43525</v>
      </c>
      <c r="F68" s="9">
        <v>43510</v>
      </c>
      <c r="G68" s="67" t="s">
        <v>557</v>
      </c>
      <c r="H68" s="25" t="s">
        <v>135</v>
      </c>
      <c r="I68" s="12" t="s">
        <v>9</v>
      </c>
      <c r="J68" s="9">
        <v>43496</v>
      </c>
      <c r="K68" s="12" t="s">
        <v>787</v>
      </c>
      <c r="L68" s="12" t="s">
        <v>158</v>
      </c>
      <c r="M68" s="12" t="s">
        <v>65</v>
      </c>
      <c r="N68" s="14" t="s">
        <v>66</v>
      </c>
      <c r="O68" s="12" t="s">
        <v>66</v>
      </c>
      <c r="P68" s="12"/>
    </row>
    <row r="69" spans="1:16" ht="45" x14ac:dyDescent="0.25">
      <c r="A69" s="4">
        <v>64</v>
      </c>
      <c r="B69" s="8" t="s">
        <v>558</v>
      </c>
      <c r="C69" s="54" t="s">
        <v>16</v>
      </c>
      <c r="D69" s="58">
        <v>43496</v>
      </c>
      <c r="E69" s="58">
        <v>43525</v>
      </c>
      <c r="F69" s="9">
        <v>43502</v>
      </c>
      <c r="G69" s="67" t="s">
        <v>559</v>
      </c>
      <c r="H69" s="25" t="s">
        <v>142</v>
      </c>
      <c r="I69" s="12" t="s">
        <v>63</v>
      </c>
      <c r="J69" s="9">
        <v>43497</v>
      </c>
      <c r="K69" s="16" t="s">
        <v>66</v>
      </c>
      <c r="L69" s="12" t="s">
        <v>158</v>
      </c>
      <c r="M69" s="12" t="s">
        <v>65</v>
      </c>
      <c r="N69" s="14" t="s">
        <v>66</v>
      </c>
      <c r="O69" s="12" t="s">
        <v>66</v>
      </c>
      <c r="P69" s="12"/>
    </row>
    <row r="70" spans="1:16" ht="45" x14ac:dyDescent="0.25">
      <c r="A70" s="4">
        <v>65</v>
      </c>
      <c r="B70" s="8" t="s">
        <v>560</v>
      </c>
      <c r="C70" s="54" t="s">
        <v>42</v>
      </c>
      <c r="D70" s="58">
        <v>43497</v>
      </c>
      <c r="E70" s="58">
        <v>43528</v>
      </c>
      <c r="F70" s="9">
        <v>43502</v>
      </c>
      <c r="G70" s="67" t="s">
        <v>565</v>
      </c>
      <c r="H70" s="25" t="s">
        <v>142</v>
      </c>
      <c r="I70" s="12" t="s">
        <v>63</v>
      </c>
      <c r="J70" s="9">
        <v>43501</v>
      </c>
      <c r="K70" s="12" t="s">
        <v>66</v>
      </c>
      <c r="L70" s="12" t="s">
        <v>158</v>
      </c>
      <c r="M70" s="12" t="s">
        <v>65</v>
      </c>
      <c r="N70" s="14" t="s">
        <v>66</v>
      </c>
      <c r="O70" s="12" t="s">
        <v>66</v>
      </c>
      <c r="P70" s="12"/>
    </row>
    <row r="71" spans="1:16" ht="45" x14ac:dyDescent="0.25">
      <c r="A71" s="4">
        <v>66</v>
      </c>
      <c r="B71" s="8" t="s">
        <v>561</v>
      </c>
      <c r="C71" s="54" t="s">
        <v>42</v>
      </c>
      <c r="D71" s="58">
        <v>43501</v>
      </c>
      <c r="E71" s="58">
        <v>43529</v>
      </c>
      <c r="F71" s="9">
        <v>43510</v>
      </c>
      <c r="G71" s="67" t="s">
        <v>566</v>
      </c>
      <c r="H71" s="25" t="s">
        <v>51</v>
      </c>
      <c r="I71" s="12" t="s">
        <v>9</v>
      </c>
      <c r="J71" s="9">
        <v>43501</v>
      </c>
      <c r="K71" s="12" t="s">
        <v>567</v>
      </c>
      <c r="L71" s="12" t="s">
        <v>158</v>
      </c>
      <c r="M71" s="12" t="s">
        <v>65</v>
      </c>
      <c r="N71" s="14" t="s">
        <v>66</v>
      </c>
      <c r="O71" s="12" t="s">
        <v>66</v>
      </c>
      <c r="P71" s="12"/>
    </row>
    <row r="72" spans="1:16" ht="75" x14ac:dyDescent="0.25">
      <c r="A72" s="4">
        <v>67</v>
      </c>
      <c r="B72" s="8" t="s">
        <v>562</v>
      </c>
      <c r="C72" s="54" t="s">
        <v>42</v>
      </c>
      <c r="D72" s="58">
        <v>43501</v>
      </c>
      <c r="E72" s="58">
        <v>43529</v>
      </c>
      <c r="F72" s="9">
        <v>43525</v>
      </c>
      <c r="G72" s="68" t="s">
        <v>568</v>
      </c>
      <c r="H72" s="12" t="s">
        <v>134</v>
      </c>
      <c r="I72" s="12" t="s">
        <v>40</v>
      </c>
      <c r="J72" s="9">
        <v>43503</v>
      </c>
      <c r="K72" s="12" t="s">
        <v>569</v>
      </c>
      <c r="L72" s="12" t="s">
        <v>158</v>
      </c>
      <c r="M72" s="12" t="s">
        <v>65</v>
      </c>
      <c r="N72" s="14" t="s">
        <v>66</v>
      </c>
      <c r="O72" s="12" t="s">
        <v>66</v>
      </c>
      <c r="P72" s="12"/>
    </row>
    <row r="73" spans="1:16" ht="90" x14ac:dyDescent="0.25">
      <c r="A73" s="4">
        <v>68</v>
      </c>
      <c r="B73" s="8" t="s">
        <v>563</v>
      </c>
      <c r="C73" s="54" t="s">
        <v>42</v>
      </c>
      <c r="D73" s="58">
        <v>43501</v>
      </c>
      <c r="E73" s="58">
        <v>43529</v>
      </c>
      <c r="F73" s="9">
        <v>43525</v>
      </c>
      <c r="G73" s="24" t="s">
        <v>573</v>
      </c>
      <c r="H73" s="25" t="s">
        <v>131</v>
      </c>
      <c r="I73" s="12" t="s">
        <v>9</v>
      </c>
      <c r="J73" s="9">
        <v>43501</v>
      </c>
      <c r="K73" s="12" t="s">
        <v>574</v>
      </c>
      <c r="L73" s="12" t="s">
        <v>158</v>
      </c>
      <c r="M73" s="12" t="s">
        <v>65</v>
      </c>
      <c r="N73" s="14" t="s">
        <v>66</v>
      </c>
      <c r="O73" s="12" t="s">
        <v>66</v>
      </c>
      <c r="P73" s="12"/>
    </row>
    <row r="74" spans="1:16" ht="120" x14ac:dyDescent="0.25">
      <c r="A74" s="4">
        <v>69</v>
      </c>
      <c r="B74" s="8" t="s">
        <v>564</v>
      </c>
      <c r="C74" s="54" t="s">
        <v>42</v>
      </c>
      <c r="D74" s="58">
        <v>43501</v>
      </c>
      <c r="E74" s="58">
        <v>43529</v>
      </c>
      <c r="F74" s="9">
        <v>43525</v>
      </c>
      <c r="G74" s="67" t="s">
        <v>575</v>
      </c>
      <c r="H74" s="25" t="s">
        <v>134</v>
      </c>
      <c r="I74" s="12" t="s">
        <v>38</v>
      </c>
      <c r="J74" s="9">
        <v>43501</v>
      </c>
      <c r="K74" s="12" t="s">
        <v>576</v>
      </c>
      <c r="L74" s="12" t="s">
        <v>158</v>
      </c>
      <c r="M74" s="12" t="s">
        <v>65</v>
      </c>
      <c r="N74" s="14" t="s">
        <v>66</v>
      </c>
      <c r="O74" s="12" t="s">
        <v>66</v>
      </c>
      <c r="P74" s="12"/>
    </row>
    <row r="75" spans="1:16" ht="45" x14ac:dyDescent="0.25">
      <c r="A75" s="4">
        <v>70</v>
      </c>
      <c r="B75" s="8" t="s">
        <v>303</v>
      </c>
      <c r="C75" s="54" t="s">
        <v>42</v>
      </c>
      <c r="D75" s="58">
        <v>43501</v>
      </c>
      <c r="E75" s="58">
        <v>43529</v>
      </c>
      <c r="F75" s="9">
        <v>43529</v>
      </c>
      <c r="G75" s="24" t="s">
        <v>304</v>
      </c>
      <c r="H75" s="25" t="s">
        <v>134</v>
      </c>
      <c r="I75" s="12" t="s">
        <v>38</v>
      </c>
      <c r="J75" s="9">
        <v>43501</v>
      </c>
      <c r="K75" s="12" t="s">
        <v>305</v>
      </c>
      <c r="L75" s="12" t="s">
        <v>158</v>
      </c>
      <c r="M75" s="12" t="s">
        <v>65</v>
      </c>
      <c r="N75" s="14" t="s">
        <v>66</v>
      </c>
      <c r="O75" s="12" t="s">
        <v>66</v>
      </c>
      <c r="P75" s="12"/>
    </row>
    <row r="76" spans="1:16" ht="55.5" customHeight="1" x14ac:dyDescent="0.25">
      <c r="A76" s="4">
        <v>71</v>
      </c>
      <c r="B76" s="8" t="s">
        <v>570</v>
      </c>
      <c r="C76" s="54" t="s">
        <v>42</v>
      </c>
      <c r="D76" s="58">
        <v>43501</v>
      </c>
      <c r="E76" s="58">
        <v>43529</v>
      </c>
      <c r="F76" s="9">
        <v>43522</v>
      </c>
      <c r="G76" s="67" t="s">
        <v>580</v>
      </c>
      <c r="H76" s="25" t="s">
        <v>131</v>
      </c>
      <c r="I76" s="51" t="s">
        <v>9</v>
      </c>
      <c r="J76" s="9">
        <v>43501</v>
      </c>
      <c r="K76" s="12" t="s">
        <v>581</v>
      </c>
      <c r="L76" s="12" t="s">
        <v>158</v>
      </c>
      <c r="M76" s="12" t="s">
        <v>65</v>
      </c>
      <c r="N76" s="14" t="s">
        <v>66</v>
      </c>
      <c r="O76" s="12" t="s">
        <v>66</v>
      </c>
      <c r="P76" s="12"/>
    </row>
    <row r="77" spans="1:16" ht="45" x14ac:dyDescent="0.25">
      <c r="A77" s="4">
        <v>72</v>
      </c>
      <c r="B77" s="8" t="s">
        <v>301</v>
      </c>
      <c r="C77" s="54" t="s">
        <v>42</v>
      </c>
      <c r="D77" s="58">
        <v>43502</v>
      </c>
      <c r="E77" s="58">
        <v>43530</v>
      </c>
      <c r="F77" s="9">
        <v>43529</v>
      </c>
      <c r="G77" s="24" t="s">
        <v>302</v>
      </c>
      <c r="H77" s="25" t="s">
        <v>133</v>
      </c>
      <c r="I77" s="12" t="s">
        <v>44</v>
      </c>
      <c r="J77" s="9">
        <v>43529</v>
      </c>
      <c r="K77" s="12" t="s">
        <v>66</v>
      </c>
      <c r="L77" s="12" t="s">
        <v>158</v>
      </c>
      <c r="M77" s="12" t="s">
        <v>65</v>
      </c>
      <c r="N77" s="14" t="s">
        <v>66</v>
      </c>
      <c r="O77" s="12" t="s">
        <v>66</v>
      </c>
      <c r="P77" s="12"/>
    </row>
    <row r="78" spans="1:16" ht="90" x14ac:dyDescent="0.25">
      <c r="A78" s="4">
        <v>73</v>
      </c>
      <c r="B78" s="8" t="s">
        <v>571</v>
      </c>
      <c r="C78" s="54" t="s">
        <v>42</v>
      </c>
      <c r="D78" s="58">
        <v>43502</v>
      </c>
      <c r="E78" s="58">
        <v>43530</v>
      </c>
      <c r="F78" s="9">
        <v>43522</v>
      </c>
      <c r="G78" s="67" t="s">
        <v>582</v>
      </c>
      <c r="H78" s="25" t="s">
        <v>134</v>
      </c>
      <c r="I78" s="12" t="s">
        <v>40</v>
      </c>
      <c r="J78" s="9">
        <v>43502</v>
      </c>
      <c r="K78" s="12" t="s">
        <v>583</v>
      </c>
      <c r="L78" s="12" t="s">
        <v>158</v>
      </c>
      <c r="M78" s="12" t="s">
        <v>65</v>
      </c>
      <c r="N78" s="14" t="s">
        <v>66</v>
      </c>
      <c r="O78" s="12" t="s">
        <v>66</v>
      </c>
      <c r="P78" s="12"/>
    </row>
    <row r="79" spans="1:16" ht="45" x14ac:dyDescent="0.25">
      <c r="A79" s="4">
        <v>74</v>
      </c>
      <c r="B79" s="8" t="s">
        <v>572</v>
      </c>
      <c r="C79" s="54" t="s">
        <v>42</v>
      </c>
      <c r="D79" s="58">
        <v>43503</v>
      </c>
      <c r="E79" s="58">
        <v>43531</v>
      </c>
      <c r="F79" s="9">
        <v>43523</v>
      </c>
      <c r="G79" s="67" t="s">
        <v>584</v>
      </c>
      <c r="H79" s="25" t="s">
        <v>131</v>
      </c>
      <c r="I79" s="12" t="s">
        <v>9</v>
      </c>
      <c r="J79" s="9">
        <v>43503</v>
      </c>
      <c r="K79" s="12" t="s">
        <v>585</v>
      </c>
      <c r="L79" s="12" t="s">
        <v>158</v>
      </c>
      <c r="M79" s="12" t="s">
        <v>65</v>
      </c>
      <c r="N79" s="14" t="s">
        <v>66</v>
      </c>
      <c r="O79" s="12" t="s">
        <v>66</v>
      </c>
      <c r="P79" s="12"/>
    </row>
    <row r="80" spans="1:16" ht="45" x14ac:dyDescent="0.25">
      <c r="A80" s="4">
        <v>75</v>
      </c>
      <c r="B80" s="8" t="s">
        <v>577</v>
      </c>
      <c r="C80" s="54" t="s">
        <v>42</v>
      </c>
      <c r="D80" s="58">
        <v>43503</v>
      </c>
      <c r="E80" s="58">
        <v>43531</v>
      </c>
      <c r="F80" s="9">
        <v>43523</v>
      </c>
      <c r="G80" s="67" t="s">
        <v>584</v>
      </c>
      <c r="H80" s="25" t="s">
        <v>131</v>
      </c>
      <c r="I80" s="12" t="s">
        <v>9</v>
      </c>
      <c r="J80" s="9">
        <v>43503</v>
      </c>
      <c r="K80" s="12" t="s">
        <v>585</v>
      </c>
      <c r="L80" s="12" t="s">
        <v>158</v>
      </c>
      <c r="M80" s="12" t="s">
        <v>65</v>
      </c>
      <c r="N80" s="14" t="s">
        <v>66</v>
      </c>
      <c r="O80" s="12" t="s">
        <v>66</v>
      </c>
      <c r="P80" s="12"/>
    </row>
    <row r="81" spans="1:16" ht="40.5" customHeight="1" x14ac:dyDescent="0.25">
      <c r="A81" s="4">
        <v>76</v>
      </c>
      <c r="B81" s="8" t="s">
        <v>578</v>
      </c>
      <c r="C81" s="54" t="s">
        <v>42</v>
      </c>
      <c r="D81" s="58">
        <v>43503</v>
      </c>
      <c r="E81" s="58">
        <v>43531</v>
      </c>
      <c r="F81" s="9">
        <v>43525</v>
      </c>
      <c r="G81" s="67" t="s">
        <v>587</v>
      </c>
      <c r="H81" s="25" t="s">
        <v>134</v>
      </c>
      <c r="I81" s="12" t="s">
        <v>40</v>
      </c>
      <c r="J81" s="9">
        <v>43503</v>
      </c>
      <c r="K81" s="12" t="s">
        <v>588</v>
      </c>
      <c r="L81" s="12" t="s">
        <v>158</v>
      </c>
      <c r="M81" s="12" t="s">
        <v>65</v>
      </c>
      <c r="N81" s="14" t="s">
        <v>66</v>
      </c>
      <c r="O81" s="12" t="s">
        <v>66</v>
      </c>
      <c r="P81" s="12"/>
    </row>
    <row r="82" spans="1:16" ht="105" x14ac:dyDescent="0.25">
      <c r="A82" s="4">
        <v>77</v>
      </c>
      <c r="B82" s="8" t="s">
        <v>579</v>
      </c>
      <c r="C82" s="54" t="s">
        <v>42</v>
      </c>
      <c r="D82" s="58">
        <v>43503</v>
      </c>
      <c r="E82" s="58">
        <v>43531</v>
      </c>
      <c r="F82" s="9">
        <v>43525</v>
      </c>
      <c r="G82" s="24" t="s">
        <v>589</v>
      </c>
      <c r="H82" s="25" t="s">
        <v>134</v>
      </c>
      <c r="I82" s="12" t="s">
        <v>38</v>
      </c>
      <c r="J82" s="9">
        <v>43504</v>
      </c>
      <c r="K82" s="12" t="s">
        <v>590</v>
      </c>
      <c r="L82" s="12" t="s">
        <v>158</v>
      </c>
      <c r="M82" s="12" t="s">
        <v>65</v>
      </c>
      <c r="N82" s="14" t="s">
        <v>66</v>
      </c>
      <c r="O82" s="12" t="s">
        <v>66</v>
      </c>
      <c r="P82" s="12"/>
    </row>
    <row r="83" spans="1:16" ht="45" x14ac:dyDescent="0.25">
      <c r="A83" s="4">
        <v>78</v>
      </c>
      <c r="B83" s="8" t="s">
        <v>312</v>
      </c>
      <c r="C83" s="54" t="s">
        <v>42</v>
      </c>
      <c r="D83" s="58">
        <v>43504</v>
      </c>
      <c r="E83" s="58">
        <v>43532</v>
      </c>
      <c r="F83" s="9">
        <v>43532</v>
      </c>
      <c r="G83" s="67" t="s">
        <v>313</v>
      </c>
      <c r="H83" s="25" t="s">
        <v>134</v>
      </c>
      <c r="I83" s="12" t="s">
        <v>38</v>
      </c>
      <c r="J83" s="9">
        <v>43504</v>
      </c>
      <c r="K83" s="16" t="s">
        <v>314</v>
      </c>
      <c r="L83" s="12" t="s">
        <v>158</v>
      </c>
      <c r="M83" s="12" t="s">
        <v>65</v>
      </c>
      <c r="N83" s="14" t="s">
        <v>66</v>
      </c>
      <c r="O83" s="12" t="s">
        <v>66</v>
      </c>
      <c r="P83" s="12"/>
    </row>
    <row r="84" spans="1:16" ht="45" x14ac:dyDescent="0.25">
      <c r="A84" s="4">
        <v>79</v>
      </c>
      <c r="B84" s="8" t="s">
        <v>318</v>
      </c>
      <c r="C84" s="54" t="s">
        <v>42</v>
      </c>
      <c r="D84" s="58">
        <v>43504</v>
      </c>
      <c r="E84" s="58">
        <v>43532</v>
      </c>
      <c r="F84" s="9">
        <v>43532</v>
      </c>
      <c r="G84" s="24" t="s">
        <v>320</v>
      </c>
      <c r="H84" s="25" t="s">
        <v>134</v>
      </c>
      <c r="I84" s="12" t="s">
        <v>9</v>
      </c>
      <c r="J84" s="9">
        <v>43504</v>
      </c>
      <c r="K84" s="12" t="s">
        <v>321</v>
      </c>
      <c r="L84" s="12" t="s">
        <v>158</v>
      </c>
      <c r="M84" s="12" t="s">
        <v>65</v>
      </c>
      <c r="N84" s="14" t="s">
        <v>66</v>
      </c>
      <c r="O84" s="12" t="s">
        <v>66</v>
      </c>
      <c r="P84" s="12"/>
    </row>
    <row r="85" spans="1:16" ht="45" x14ac:dyDescent="0.25">
      <c r="A85" s="4">
        <v>80</v>
      </c>
      <c r="B85" s="8" t="s">
        <v>586</v>
      </c>
      <c r="C85" s="54" t="s">
        <v>42</v>
      </c>
      <c r="D85" s="58">
        <v>43504</v>
      </c>
      <c r="E85" s="58">
        <v>43532</v>
      </c>
      <c r="F85" s="9">
        <v>43525</v>
      </c>
      <c r="G85" s="67" t="s">
        <v>591</v>
      </c>
      <c r="H85" s="25" t="s">
        <v>134</v>
      </c>
      <c r="I85" s="12" t="s">
        <v>38</v>
      </c>
      <c r="J85" s="9">
        <v>43507</v>
      </c>
      <c r="K85" s="12" t="s">
        <v>592</v>
      </c>
      <c r="L85" s="12" t="s">
        <v>158</v>
      </c>
      <c r="M85" s="12" t="s">
        <v>65</v>
      </c>
      <c r="N85" s="14" t="s">
        <v>66</v>
      </c>
      <c r="O85" s="12" t="s">
        <v>66</v>
      </c>
      <c r="P85" s="12"/>
    </row>
    <row r="86" spans="1:16" ht="315" x14ac:dyDescent="0.25">
      <c r="A86" s="4">
        <v>81</v>
      </c>
      <c r="B86" s="8" t="s">
        <v>319</v>
      </c>
      <c r="C86" s="54" t="s">
        <v>42</v>
      </c>
      <c r="D86" s="58">
        <v>43507</v>
      </c>
      <c r="E86" s="58">
        <v>43535</v>
      </c>
      <c r="F86" s="9">
        <v>43535</v>
      </c>
      <c r="G86" s="24" t="s">
        <v>323</v>
      </c>
      <c r="H86" s="25" t="s">
        <v>51</v>
      </c>
      <c r="I86" s="12" t="s">
        <v>9</v>
      </c>
      <c r="J86" s="9">
        <v>43507</v>
      </c>
      <c r="K86" s="12" t="s">
        <v>324</v>
      </c>
      <c r="L86" s="12" t="s">
        <v>158</v>
      </c>
      <c r="M86" s="12" t="s">
        <v>65</v>
      </c>
      <c r="N86" s="14" t="s">
        <v>66</v>
      </c>
      <c r="O86" s="12" t="s">
        <v>66</v>
      </c>
      <c r="P86" s="12"/>
    </row>
    <row r="87" spans="1:16" ht="225" x14ac:dyDescent="0.25">
      <c r="A87" s="4">
        <v>82</v>
      </c>
      <c r="B87" s="8" t="s">
        <v>499</v>
      </c>
      <c r="C87" s="54" t="s">
        <v>42</v>
      </c>
      <c r="D87" s="58" t="s">
        <v>501</v>
      </c>
      <c r="E87" s="58">
        <v>43536</v>
      </c>
      <c r="F87" s="9">
        <v>43536</v>
      </c>
      <c r="G87" s="67" t="s">
        <v>500</v>
      </c>
      <c r="H87" s="25" t="s">
        <v>134</v>
      </c>
      <c r="I87" s="12" t="s">
        <v>40</v>
      </c>
      <c r="J87" s="9">
        <v>43508</v>
      </c>
      <c r="K87" s="12" t="s">
        <v>502</v>
      </c>
      <c r="L87" s="12" t="s">
        <v>158</v>
      </c>
      <c r="M87" s="12" t="s">
        <v>65</v>
      </c>
      <c r="N87" s="14" t="s">
        <v>66</v>
      </c>
      <c r="O87" s="12" t="s">
        <v>66</v>
      </c>
      <c r="P87" s="12"/>
    </row>
    <row r="88" spans="1:16" ht="60" x14ac:dyDescent="0.25">
      <c r="A88" s="4">
        <v>83</v>
      </c>
      <c r="B88" s="8" t="s">
        <v>593</v>
      </c>
      <c r="C88" s="54" t="s">
        <v>42</v>
      </c>
      <c r="D88" s="58">
        <v>43509</v>
      </c>
      <c r="E88" s="58">
        <v>43537</v>
      </c>
      <c r="F88" s="11">
        <v>43525</v>
      </c>
      <c r="G88" s="24" t="s">
        <v>596</v>
      </c>
      <c r="H88" s="25" t="s">
        <v>133</v>
      </c>
      <c r="I88" s="12" t="s">
        <v>67</v>
      </c>
      <c r="J88" s="11">
        <v>43509</v>
      </c>
      <c r="K88" s="16" t="s">
        <v>597</v>
      </c>
      <c r="L88" s="12" t="s">
        <v>158</v>
      </c>
      <c r="M88" s="12" t="s">
        <v>65</v>
      </c>
      <c r="N88" s="14" t="s">
        <v>66</v>
      </c>
      <c r="O88" s="12" t="s">
        <v>66</v>
      </c>
      <c r="P88" s="16"/>
    </row>
    <row r="89" spans="1:16" ht="45" x14ac:dyDescent="0.25">
      <c r="A89" s="4">
        <v>84</v>
      </c>
      <c r="B89" s="8" t="s">
        <v>503</v>
      </c>
      <c r="C89" s="54" t="s">
        <v>42</v>
      </c>
      <c r="D89" s="58">
        <v>43509</v>
      </c>
      <c r="E89" s="58">
        <v>43537</v>
      </c>
      <c r="F89" s="9">
        <v>43537</v>
      </c>
      <c r="G89" s="67" t="s">
        <v>505</v>
      </c>
      <c r="H89" s="25" t="s">
        <v>51</v>
      </c>
      <c r="I89" s="12" t="s">
        <v>157</v>
      </c>
      <c r="J89" s="9">
        <v>43536</v>
      </c>
      <c r="K89" s="12" t="s">
        <v>66</v>
      </c>
      <c r="L89" s="12" t="s">
        <v>158</v>
      </c>
      <c r="M89" s="12" t="s">
        <v>65</v>
      </c>
      <c r="N89" s="14" t="s">
        <v>66</v>
      </c>
      <c r="O89" s="12" t="s">
        <v>66</v>
      </c>
      <c r="P89" s="12"/>
    </row>
    <row r="90" spans="1:16" ht="45" x14ac:dyDescent="0.25">
      <c r="A90" s="4">
        <v>85</v>
      </c>
      <c r="B90" s="8" t="s">
        <v>504</v>
      </c>
      <c r="C90" s="54" t="s">
        <v>42</v>
      </c>
      <c r="D90" s="58">
        <v>43509</v>
      </c>
      <c r="E90" s="58">
        <v>43537</v>
      </c>
      <c r="F90" s="9">
        <v>43537</v>
      </c>
      <c r="G90" s="94" t="s">
        <v>506</v>
      </c>
      <c r="H90" s="25" t="s">
        <v>96</v>
      </c>
      <c r="I90" s="12" t="s">
        <v>9</v>
      </c>
      <c r="J90" s="9">
        <v>43509</v>
      </c>
      <c r="K90" s="12" t="s">
        <v>507</v>
      </c>
      <c r="L90" s="12" t="s">
        <v>158</v>
      </c>
      <c r="M90" s="12" t="s">
        <v>65</v>
      </c>
      <c r="N90" s="14" t="s">
        <v>66</v>
      </c>
      <c r="O90" s="12" t="s">
        <v>66</v>
      </c>
      <c r="P90" s="12"/>
    </row>
    <row r="91" spans="1:16" ht="60" x14ac:dyDescent="0.25">
      <c r="A91" s="60">
        <v>86</v>
      </c>
      <c r="B91" s="54" t="s">
        <v>594</v>
      </c>
      <c r="C91" s="54" t="s">
        <v>42</v>
      </c>
      <c r="D91" s="58">
        <v>43510</v>
      </c>
      <c r="E91" s="58">
        <v>43538</v>
      </c>
      <c r="F91" s="9">
        <v>43525</v>
      </c>
      <c r="G91" s="67" t="s">
        <v>598</v>
      </c>
      <c r="H91" s="25" t="s">
        <v>131</v>
      </c>
      <c r="I91" s="12" t="s">
        <v>9</v>
      </c>
      <c r="J91" s="9" t="s">
        <v>599</v>
      </c>
      <c r="K91" s="12" t="s">
        <v>600</v>
      </c>
      <c r="L91" s="12" t="s">
        <v>158</v>
      </c>
      <c r="M91" s="12" t="s">
        <v>65</v>
      </c>
      <c r="N91" s="14" t="s">
        <v>66</v>
      </c>
      <c r="O91" s="12" t="s">
        <v>66</v>
      </c>
      <c r="P91" s="12"/>
    </row>
    <row r="92" spans="1:16" ht="135" x14ac:dyDescent="0.25">
      <c r="A92" s="4">
        <v>87</v>
      </c>
      <c r="B92" s="8" t="s">
        <v>595</v>
      </c>
      <c r="C92" s="54" t="s">
        <v>42</v>
      </c>
      <c r="D92" s="58">
        <v>43510</v>
      </c>
      <c r="E92" s="58">
        <v>43538</v>
      </c>
      <c r="F92" s="9">
        <v>43525</v>
      </c>
      <c r="G92" s="24" t="s">
        <v>601</v>
      </c>
      <c r="H92" s="25" t="s">
        <v>134</v>
      </c>
      <c r="I92" s="12" t="s">
        <v>38</v>
      </c>
      <c r="J92" s="9">
        <v>43510</v>
      </c>
      <c r="K92" s="12" t="s">
        <v>602</v>
      </c>
      <c r="L92" s="12" t="s">
        <v>158</v>
      </c>
      <c r="M92" s="12" t="s">
        <v>65</v>
      </c>
      <c r="N92" s="14" t="s">
        <v>66</v>
      </c>
      <c r="O92" s="12" t="s">
        <v>66</v>
      </c>
      <c r="P92" s="12"/>
    </row>
    <row r="93" spans="1:16" ht="75" x14ac:dyDescent="0.25">
      <c r="A93" s="4">
        <v>88</v>
      </c>
      <c r="B93" s="8" t="s">
        <v>383</v>
      </c>
      <c r="C93" s="54" t="s">
        <v>42</v>
      </c>
      <c r="D93" s="58">
        <v>43510</v>
      </c>
      <c r="E93" s="58">
        <v>43538</v>
      </c>
      <c r="F93" s="9">
        <v>43538</v>
      </c>
      <c r="G93" s="67" t="s">
        <v>385</v>
      </c>
      <c r="H93" s="25" t="s">
        <v>134</v>
      </c>
      <c r="I93" s="12" t="s">
        <v>37</v>
      </c>
      <c r="J93" s="9">
        <v>43510</v>
      </c>
      <c r="K93" s="12" t="s">
        <v>386</v>
      </c>
      <c r="L93" s="12" t="s">
        <v>158</v>
      </c>
      <c r="M93" s="12" t="s">
        <v>65</v>
      </c>
      <c r="N93" s="14" t="s">
        <v>66</v>
      </c>
      <c r="O93" s="12" t="s">
        <v>66</v>
      </c>
      <c r="P93" s="12"/>
    </row>
    <row r="94" spans="1:16" ht="135" x14ac:dyDescent="0.25">
      <c r="A94" s="4">
        <v>89</v>
      </c>
      <c r="B94" s="8" t="s">
        <v>384</v>
      </c>
      <c r="C94" s="54" t="s">
        <v>42</v>
      </c>
      <c r="D94" s="55">
        <v>43510</v>
      </c>
      <c r="E94" s="58">
        <v>43538</v>
      </c>
      <c r="F94" s="9">
        <v>43538</v>
      </c>
      <c r="G94" s="67" t="s">
        <v>387</v>
      </c>
      <c r="H94" s="25" t="s">
        <v>134</v>
      </c>
      <c r="I94" s="12" t="s">
        <v>38</v>
      </c>
      <c r="J94" s="9">
        <v>43510</v>
      </c>
      <c r="K94" s="12" t="s">
        <v>388</v>
      </c>
      <c r="L94" s="12" t="s">
        <v>158</v>
      </c>
      <c r="M94" s="12" t="s">
        <v>65</v>
      </c>
      <c r="N94" s="14" t="s">
        <v>66</v>
      </c>
      <c r="O94" s="12" t="s">
        <v>66</v>
      </c>
      <c r="P94" s="12"/>
    </row>
    <row r="95" spans="1:16" ht="165" x14ac:dyDescent="0.25">
      <c r="A95" s="4">
        <v>90</v>
      </c>
      <c r="B95" s="8" t="s">
        <v>389</v>
      </c>
      <c r="C95" s="54" t="s">
        <v>42</v>
      </c>
      <c r="D95" s="58">
        <v>43511</v>
      </c>
      <c r="E95" s="58">
        <v>43539</v>
      </c>
      <c r="F95" s="11">
        <v>43539</v>
      </c>
      <c r="G95" s="24" t="s">
        <v>390</v>
      </c>
      <c r="H95" s="25" t="s">
        <v>134</v>
      </c>
      <c r="I95" s="12" t="s">
        <v>38</v>
      </c>
      <c r="J95" s="11">
        <v>43511</v>
      </c>
      <c r="K95" s="16" t="s">
        <v>391</v>
      </c>
      <c r="L95" s="12" t="s">
        <v>158</v>
      </c>
      <c r="M95" s="12" t="s">
        <v>65</v>
      </c>
      <c r="N95" s="14" t="s">
        <v>66</v>
      </c>
      <c r="O95" s="12" t="s">
        <v>66</v>
      </c>
      <c r="P95" s="12"/>
    </row>
    <row r="96" spans="1:16" ht="45" x14ac:dyDescent="0.25">
      <c r="A96" s="4">
        <v>91</v>
      </c>
      <c r="B96" s="8" t="s">
        <v>603</v>
      </c>
      <c r="C96" s="54" t="s">
        <v>42</v>
      </c>
      <c r="D96" s="58">
        <v>43514</v>
      </c>
      <c r="E96" s="58">
        <v>43543</v>
      </c>
      <c r="F96" s="9">
        <v>43543</v>
      </c>
      <c r="G96" s="67" t="s">
        <v>606</v>
      </c>
      <c r="H96" s="25" t="s">
        <v>134</v>
      </c>
      <c r="I96" s="12" t="s">
        <v>38</v>
      </c>
      <c r="J96" s="9">
        <v>43515</v>
      </c>
      <c r="K96" s="12" t="s">
        <v>607</v>
      </c>
      <c r="L96" s="12" t="s">
        <v>158</v>
      </c>
      <c r="M96" s="12" t="s">
        <v>65</v>
      </c>
      <c r="N96" s="14" t="s">
        <v>66</v>
      </c>
      <c r="O96" s="12" t="s">
        <v>66</v>
      </c>
      <c r="P96" s="12"/>
    </row>
    <row r="97" spans="1:16" ht="45" x14ac:dyDescent="0.25">
      <c r="A97" s="4">
        <v>92</v>
      </c>
      <c r="B97" s="8" t="s">
        <v>604</v>
      </c>
      <c r="C97" s="54" t="s">
        <v>42</v>
      </c>
      <c r="D97" s="58">
        <v>43514</v>
      </c>
      <c r="E97" s="58">
        <v>43543</v>
      </c>
      <c r="F97" s="11">
        <v>43543</v>
      </c>
      <c r="G97" s="69" t="s">
        <v>326</v>
      </c>
      <c r="H97" s="16" t="s">
        <v>134</v>
      </c>
      <c r="I97" s="12" t="s">
        <v>38</v>
      </c>
      <c r="J97" s="11">
        <v>43515</v>
      </c>
      <c r="K97" s="16" t="s">
        <v>608</v>
      </c>
      <c r="L97" s="12" t="s">
        <v>158</v>
      </c>
      <c r="M97" s="12" t="s">
        <v>65</v>
      </c>
      <c r="N97" s="14" t="s">
        <v>66</v>
      </c>
      <c r="O97" s="12" t="s">
        <v>66</v>
      </c>
      <c r="P97" s="12"/>
    </row>
    <row r="98" spans="1:16" ht="75" x14ac:dyDescent="0.25">
      <c r="A98" s="4">
        <v>93</v>
      </c>
      <c r="B98" s="8" t="s">
        <v>605</v>
      </c>
      <c r="C98" s="54" t="s">
        <v>42</v>
      </c>
      <c r="D98" s="58">
        <v>43514</v>
      </c>
      <c r="E98" s="58">
        <v>43543</v>
      </c>
      <c r="F98" s="11">
        <v>43543</v>
      </c>
      <c r="G98" s="24" t="s">
        <v>327</v>
      </c>
      <c r="H98" s="25" t="s">
        <v>51</v>
      </c>
      <c r="I98" s="12" t="s">
        <v>9</v>
      </c>
      <c r="J98" s="11">
        <v>43515</v>
      </c>
      <c r="K98" s="16" t="s">
        <v>609</v>
      </c>
      <c r="L98" s="12" t="s">
        <v>158</v>
      </c>
      <c r="M98" s="12" t="s">
        <v>65</v>
      </c>
      <c r="N98" s="14" t="s">
        <v>66</v>
      </c>
      <c r="O98" s="12" t="s">
        <v>66</v>
      </c>
      <c r="P98" s="12"/>
    </row>
    <row r="99" spans="1:16" ht="60" x14ac:dyDescent="0.25">
      <c r="A99" s="4">
        <v>94</v>
      </c>
      <c r="B99" s="8" t="s">
        <v>610</v>
      </c>
      <c r="C99" s="54" t="s">
        <v>42</v>
      </c>
      <c r="D99" s="58">
        <v>43514</v>
      </c>
      <c r="E99" s="58">
        <v>43543</v>
      </c>
      <c r="F99" s="9">
        <v>43515</v>
      </c>
      <c r="G99" s="67" t="s">
        <v>611</v>
      </c>
      <c r="H99" s="25" t="s">
        <v>134</v>
      </c>
      <c r="I99" s="12" t="s">
        <v>38</v>
      </c>
      <c r="J99" s="9">
        <v>43515</v>
      </c>
      <c r="K99" s="12" t="s">
        <v>612</v>
      </c>
      <c r="L99" s="12" t="s">
        <v>158</v>
      </c>
      <c r="M99" s="12" t="s">
        <v>65</v>
      </c>
      <c r="N99" s="14" t="s">
        <v>66</v>
      </c>
      <c r="O99" s="12" t="s">
        <v>66</v>
      </c>
      <c r="P99" s="12"/>
    </row>
    <row r="100" spans="1:16" ht="45" x14ac:dyDescent="0.25">
      <c r="A100" s="4">
        <v>95</v>
      </c>
      <c r="B100" s="8" t="s">
        <v>613</v>
      </c>
      <c r="C100" s="54" t="s">
        <v>42</v>
      </c>
      <c r="D100" s="58">
        <v>43515</v>
      </c>
      <c r="E100" s="58">
        <v>43544</v>
      </c>
      <c r="F100" s="9">
        <v>43544</v>
      </c>
      <c r="G100" s="24" t="s">
        <v>615</v>
      </c>
      <c r="H100" s="25" t="s">
        <v>134</v>
      </c>
      <c r="I100" s="12" t="s">
        <v>38</v>
      </c>
      <c r="J100" s="9">
        <v>43515</v>
      </c>
      <c r="K100" s="12" t="s">
        <v>616</v>
      </c>
      <c r="L100" s="12" t="s">
        <v>158</v>
      </c>
      <c r="M100" s="12" t="s">
        <v>65</v>
      </c>
      <c r="N100" s="14" t="s">
        <v>66</v>
      </c>
      <c r="O100" s="12" t="s">
        <v>66</v>
      </c>
      <c r="P100" s="12"/>
    </row>
    <row r="101" spans="1:16" ht="45" x14ac:dyDescent="0.25">
      <c r="A101" s="4">
        <v>96</v>
      </c>
      <c r="B101" s="8" t="s">
        <v>614</v>
      </c>
      <c r="C101" s="54" t="s">
        <v>42</v>
      </c>
      <c r="D101" s="58">
        <v>43515</v>
      </c>
      <c r="E101" s="58">
        <v>43544</v>
      </c>
      <c r="F101" s="9">
        <v>43544</v>
      </c>
      <c r="G101" s="67" t="s">
        <v>617</v>
      </c>
      <c r="H101" s="25" t="s">
        <v>134</v>
      </c>
      <c r="I101" s="12" t="s">
        <v>38</v>
      </c>
      <c r="J101" s="9">
        <v>43515</v>
      </c>
      <c r="K101" s="12" t="s">
        <v>618</v>
      </c>
      <c r="L101" s="12" t="s">
        <v>158</v>
      </c>
      <c r="M101" s="12" t="s">
        <v>65</v>
      </c>
      <c r="N101" s="14" t="s">
        <v>66</v>
      </c>
      <c r="O101" s="12" t="s">
        <v>66</v>
      </c>
      <c r="P101" s="12"/>
    </row>
    <row r="102" spans="1:16" ht="45" x14ac:dyDescent="0.25">
      <c r="A102" s="4">
        <v>97</v>
      </c>
      <c r="B102" s="8" t="s">
        <v>619</v>
      </c>
      <c r="C102" s="54" t="s">
        <v>42</v>
      </c>
      <c r="D102" s="58">
        <v>43515</v>
      </c>
      <c r="E102" s="58">
        <v>43544</v>
      </c>
      <c r="F102" s="9">
        <v>43544</v>
      </c>
      <c r="G102" s="24" t="s">
        <v>622</v>
      </c>
      <c r="H102" s="25" t="s">
        <v>134</v>
      </c>
      <c r="I102" s="14" t="s">
        <v>38</v>
      </c>
      <c r="J102" s="9">
        <v>43515</v>
      </c>
      <c r="K102" s="12" t="s">
        <v>623</v>
      </c>
      <c r="L102" s="12" t="s">
        <v>158</v>
      </c>
      <c r="M102" s="12" t="s">
        <v>65</v>
      </c>
      <c r="N102" s="14" t="s">
        <v>66</v>
      </c>
      <c r="O102" s="12" t="s">
        <v>66</v>
      </c>
      <c r="P102" s="12"/>
    </row>
    <row r="103" spans="1:16" ht="45" x14ac:dyDescent="0.25">
      <c r="A103" s="4">
        <v>98</v>
      </c>
      <c r="B103" s="8" t="s">
        <v>620</v>
      </c>
      <c r="C103" s="54" t="s">
        <v>42</v>
      </c>
      <c r="D103" s="58">
        <v>43515</v>
      </c>
      <c r="E103" s="58">
        <v>43544</v>
      </c>
      <c r="F103" s="9">
        <v>43544</v>
      </c>
      <c r="G103" s="67" t="s">
        <v>325</v>
      </c>
      <c r="H103" s="25" t="s">
        <v>133</v>
      </c>
      <c r="I103" s="12" t="s">
        <v>44</v>
      </c>
      <c r="J103" s="9">
        <v>43544</v>
      </c>
      <c r="K103" s="12" t="s">
        <v>624</v>
      </c>
      <c r="L103" s="12" t="s">
        <v>158</v>
      </c>
      <c r="M103" s="12" t="s">
        <v>65</v>
      </c>
      <c r="N103" s="14" t="s">
        <v>66</v>
      </c>
      <c r="O103" s="12" t="s">
        <v>66</v>
      </c>
      <c r="P103" s="12"/>
    </row>
    <row r="104" spans="1:16" ht="45" x14ac:dyDescent="0.25">
      <c r="A104" s="4">
        <v>99</v>
      </c>
      <c r="B104" s="8" t="s">
        <v>621</v>
      </c>
      <c r="C104" s="54" t="s">
        <v>42</v>
      </c>
      <c r="D104" s="58">
        <v>43516</v>
      </c>
      <c r="E104" s="58">
        <v>43559</v>
      </c>
      <c r="F104" s="9">
        <v>43559</v>
      </c>
      <c r="G104" s="24" t="s">
        <v>328</v>
      </c>
      <c r="H104" s="25" t="s">
        <v>134</v>
      </c>
      <c r="I104" s="12" t="s">
        <v>38</v>
      </c>
      <c r="J104" s="9">
        <v>43516</v>
      </c>
      <c r="K104" s="12" t="s">
        <v>625</v>
      </c>
      <c r="L104" s="12" t="s">
        <v>158</v>
      </c>
      <c r="M104" s="12" t="s">
        <v>65</v>
      </c>
      <c r="N104" s="14" t="s">
        <v>66</v>
      </c>
      <c r="O104" s="12" t="s">
        <v>66</v>
      </c>
      <c r="P104" s="12"/>
    </row>
    <row r="105" spans="1:16" ht="45" x14ac:dyDescent="0.25">
      <c r="A105" s="60">
        <v>100</v>
      </c>
      <c r="B105" s="54" t="s">
        <v>626</v>
      </c>
      <c r="C105" s="54" t="s">
        <v>42</v>
      </c>
      <c r="D105" s="59">
        <v>43516</v>
      </c>
      <c r="E105" s="59">
        <v>43545</v>
      </c>
      <c r="F105" s="11">
        <v>43545</v>
      </c>
      <c r="G105" s="67" t="s">
        <v>627</v>
      </c>
      <c r="H105" s="25" t="s">
        <v>134</v>
      </c>
      <c r="I105" s="12" t="s">
        <v>38</v>
      </c>
      <c r="J105" s="9">
        <v>43516</v>
      </c>
      <c r="K105" s="12" t="s">
        <v>628</v>
      </c>
      <c r="L105" s="12" t="s">
        <v>158</v>
      </c>
      <c r="M105" s="12" t="s">
        <v>65</v>
      </c>
      <c r="N105" s="14" t="s">
        <v>66</v>
      </c>
      <c r="O105" s="12" t="s">
        <v>66</v>
      </c>
      <c r="P105" s="12"/>
    </row>
    <row r="106" spans="1:16" ht="45" x14ac:dyDescent="0.25">
      <c r="A106" s="4">
        <v>101</v>
      </c>
      <c r="B106" s="8" t="s">
        <v>629</v>
      </c>
      <c r="C106" s="54" t="s">
        <v>42</v>
      </c>
      <c r="D106" s="58">
        <v>43516</v>
      </c>
      <c r="E106" s="58">
        <v>43545</v>
      </c>
      <c r="F106" s="9">
        <v>43545</v>
      </c>
      <c r="G106" s="24" t="s">
        <v>632</v>
      </c>
      <c r="H106" s="25" t="s">
        <v>134</v>
      </c>
      <c r="I106" s="12" t="s">
        <v>38</v>
      </c>
      <c r="J106" s="9">
        <v>43516</v>
      </c>
      <c r="K106" s="12" t="s">
        <v>633</v>
      </c>
      <c r="L106" s="12" t="s">
        <v>158</v>
      </c>
      <c r="M106" s="12" t="s">
        <v>65</v>
      </c>
      <c r="N106" s="14" t="s">
        <v>66</v>
      </c>
      <c r="O106" s="12" t="s">
        <v>66</v>
      </c>
      <c r="P106" s="12"/>
    </row>
    <row r="107" spans="1:16" ht="45" x14ac:dyDescent="0.25">
      <c r="A107" s="4">
        <v>102</v>
      </c>
      <c r="B107" s="8" t="s">
        <v>630</v>
      </c>
      <c r="C107" s="54" t="s">
        <v>42</v>
      </c>
      <c r="D107" s="58">
        <v>43516</v>
      </c>
      <c r="E107" s="58">
        <v>43545</v>
      </c>
      <c r="F107" s="9">
        <v>43545</v>
      </c>
      <c r="G107" s="67" t="s">
        <v>634</v>
      </c>
      <c r="H107" s="25" t="s">
        <v>134</v>
      </c>
      <c r="I107" s="12" t="s">
        <v>38</v>
      </c>
      <c r="J107" s="9">
        <v>43516</v>
      </c>
      <c r="K107" s="16" t="s">
        <v>635</v>
      </c>
      <c r="L107" s="12" t="s">
        <v>158</v>
      </c>
      <c r="M107" s="12" t="s">
        <v>65</v>
      </c>
      <c r="N107" s="14" t="s">
        <v>66</v>
      </c>
      <c r="O107" s="12" t="s">
        <v>66</v>
      </c>
      <c r="P107" s="12"/>
    </row>
    <row r="108" spans="1:16" ht="45" x14ac:dyDescent="0.25">
      <c r="A108" s="4">
        <v>103</v>
      </c>
      <c r="B108" s="8" t="s">
        <v>631</v>
      </c>
      <c r="C108" s="54" t="s">
        <v>42</v>
      </c>
      <c r="D108" s="58">
        <v>43516</v>
      </c>
      <c r="E108" s="58">
        <v>43545</v>
      </c>
      <c r="F108" s="11">
        <v>43525</v>
      </c>
      <c r="G108" s="24" t="s">
        <v>638</v>
      </c>
      <c r="H108" s="25" t="s">
        <v>133</v>
      </c>
      <c r="I108" s="12" t="s">
        <v>9</v>
      </c>
      <c r="J108" s="11">
        <v>43516</v>
      </c>
      <c r="K108" s="16" t="s">
        <v>639</v>
      </c>
      <c r="L108" s="12" t="s">
        <v>158</v>
      </c>
      <c r="M108" s="12" t="s">
        <v>65</v>
      </c>
      <c r="N108" s="14" t="s">
        <v>66</v>
      </c>
      <c r="O108" s="12" t="s">
        <v>66</v>
      </c>
      <c r="P108" s="17"/>
    </row>
    <row r="109" spans="1:16" ht="135" x14ac:dyDescent="0.25">
      <c r="A109" s="4">
        <v>104</v>
      </c>
      <c r="B109" s="8" t="s">
        <v>636</v>
      </c>
      <c r="C109" s="54" t="s">
        <v>42</v>
      </c>
      <c r="D109" s="58">
        <v>43516</v>
      </c>
      <c r="E109" s="58">
        <v>43545</v>
      </c>
      <c r="F109" s="9">
        <v>43545</v>
      </c>
      <c r="G109" s="67" t="s">
        <v>640</v>
      </c>
      <c r="H109" s="25" t="s">
        <v>135</v>
      </c>
      <c r="I109" s="12" t="s">
        <v>9</v>
      </c>
      <c r="J109" s="9">
        <v>43516</v>
      </c>
      <c r="K109" s="12" t="s">
        <v>641</v>
      </c>
      <c r="L109" s="12" t="s">
        <v>158</v>
      </c>
      <c r="M109" s="12" t="s">
        <v>65</v>
      </c>
      <c r="N109" s="14" t="s">
        <v>66</v>
      </c>
      <c r="O109" s="12" t="s">
        <v>66</v>
      </c>
      <c r="P109" s="12"/>
    </row>
    <row r="110" spans="1:16" ht="75" x14ac:dyDescent="0.25">
      <c r="A110" s="4">
        <v>105</v>
      </c>
      <c r="B110" s="8" t="s">
        <v>642</v>
      </c>
      <c r="C110" s="54" t="s">
        <v>42</v>
      </c>
      <c r="D110" s="58">
        <v>43516</v>
      </c>
      <c r="E110" s="58">
        <v>43545</v>
      </c>
      <c r="F110" s="11">
        <v>43516</v>
      </c>
      <c r="G110" s="24" t="s">
        <v>643</v>
      </c>
      <c r="H110" s="25" t="s">
        <v>142</v>
      </c>
      <c r="I110" s="12" t="s">
        <v>63</v>
      </c>
      <c r="J110" s="11">
        <v>43516</v>
      </c>
      <c r="K110" s="16" t="s">
        <v>788</v>
      </c>
      <c r="L110" s="12" t="s">
        <v>158</v>
      </c>
      <c r="M110" s="12" t="s">
        <v>65</v>
      </c>
      <c r="N110" s="14" t="s">
        <v>66</v>
      </c>
      <c r="O110" s="12" t="s">
        <v>66</v>
      </c>
      <c r="P110" s="12"/>
    </row>
    <row r="111" spans="1:16" ht="45" x14ac:dyDescent="0.25">
      <c r="A111" s="4">
        <v>106</v>
      </c>
      <c r="B111" s="8" t="s">
        <v>637</v>
      </c>
      <c r="C111" s="54" t="s">
        <v>42</v>
      </c>
      <c r="D111" s="58">
        <v>43518</v>
      </c>
      <c r="E111" s="58">
        <v>43563</v>
      </c>
      <c r="F111" s="11">
        <v>43563</v>
      </c>
      <c r="G111" s="67" t="s">
        <v>329</v>
      </c>
      <c r="H111" s="25" t="s">
        <v>134</v>
      </c>
      <c r="I111" s="12" t="s">
        <v>38</v>
      </c>
      <c r="J111" s="11">
        <v>43518</v>
      </c>
      <c r="K111" s="16" t="s">
        <v>644</v>
      </c>
      <c r="L111" s="12" t="s">
        <v>158</v>
      </c>
      <c r="M111" s="12" t="s">
        <v>65</v>
      </c>
      <c r="N111" s="14" t="s">
        <v>66</v>
      </c>
      <c r="O111" s="12" t="s">
        <v>66</v>
      </c>
      <c r="P111" s="12"/>
    </row>
    <row r="112" spans="1:16" ht="180" x14ac:dyDescent="0.25">
      <c r="A112" s="4">
        <v>107</v>
      </c>
      <c r="B112" s="8" t="s">
        <v>645</v>
      </c>
      <c r="C112" s="54" t="s">
        <v>42</v>
      </c>
      <c r="D112" s="58">
        <v>43521</v>
      </c>
      <c r="E112" s="58">
        <v>43550</v>
      </c>
      <c r="F112" s="9">
        <v>43550</v>
      </c>
      <c r="G112" s="24" t="s">
        <v>649</v>
      </c>
      <c r="H112" s="25" t="s">
        <v>134</v>
      </c>
      <c r="I112" s="12" t="s">
        <v>38</v>
      </c>
      <c r="J112" s="9">
        <v>43521</v>
      </c>
      <c r="K112" s="12" t="s">
        <v>652</v>
      </c>
      <c r="L112" s="12" t="s">
        <v>158</v>
      </c>
      <c r="M112" s="12" t="s">
        <v>65</v>
      </c>
      <c r="N112" s="14" t="s">
        <v>66</v>
      </c>
      <c r="O112" s="12" t="s">
        <v>66</v>
      </c>
      <c r="P112" s="12"/>
    </row>
    <row r="113" spans="1:16" ht="409.5" x14ac:dyDescent="0.25">
      <c r="A113" s="4">
        <v>108</v>
      </c>
      <c r="B113" s="8" t="s">
        <v>646</v>
      </c>
      <c r="C113" s="54" t="s">
        <v>42</v>
      </c>
      <c r="D113" s="58">
        <v>43521</v>
      </c>
      <c r="E113" s="58">
        <v>43550</v>
      </c>
      <c r="F113" s="11">
        <v>43549</v>
      </c>
      <c r="G113" s="67" t="s">
        <v>651</v>
      </c>
      <c r="H113" s="25" t="s">
        <v>134</v>
      </c>
      <c r="I113" s="12" t="s">
        <v>38</v>
      </c>
      <c r="J113" s="11">
        <v>43521</v>
      </c>
      <c r="K113" s="16" t="s">
        <v>650</v>
      </c>
      <c r="L113" s="12" t="s">
        <v>158</v>
      </c>
      <c r="M113" s="12" t="s">
        <v>65</v>
      </c>
      <c r="N113" s="14" t="s">
        <v>66</v>
      </c>
      <c r="O113" s="12" t="s">
        <v>66</v>
      </c>
      <c r="P113" s="12"/>
    </row>
    <row r="114" spans="1:16" ht="60" x14ac:dyDescent="0.25">
      <c r="A114" s="4">
        <v>109</v>
      </c>
      <c r="B114" s="8" t="s">
        <v>647</v>
      </c>
      <c r="C114" s="54" t="s">
        <v>42</v>
      </c>
      <c r="D114" s="58">
        <v>43521</v>
      </c>
      <c r="E114" s="58">
        <v>43564</v>
      </c>
      <c r="F114" s="9">
        <v>43564</v>
      </c>
      <c r="G114" s="24" t="s">
        <v>330</v>
      </c>
      <c r="H114" s="25" t="s">
        <v>134</v>
      </c>
      <c r="I114" s="12" t="s">
        <v>38</v>
      </c>
      <c r="J114" s="9">
        <v>43521</v>
      </c>
      <c r="K114" s="12" t="s">
        <v>653</v>
      </c>
      <c r="L114" s="12" t="s">
        <v>158</v>
      </c>
      <c r="M114" s="12" t="s">
        <v>65</v>
      </c>
      <c r="N114" s="14" t="s">
        <v>66</v>
      </c>
      <c r="O114" s="12" t="s">
        <v>66</v>
      </c>
      <c r="P114" s="12"/>
    </row>
    <row r="115" spans="1:16" ht="60" x14ac:dyDescent="0.25">
      <c r="A115" s="4">
        <v>110</v>
      </c>
      <c r="B115" s="8" t="s">
        <v>648</v>
      </c>
      <c r="C115" s="54" t="s">
        <v>42</v>
      </c>
      <c r="D115" s="58">
        <v>43521</v>
      </c>
      <c r="E115" s="58">
        <v>43550</v>
      </c>
      <c r="F115" s="9">
        <v>43550</v>
      </c>
      <c r="G115" s="67" t="s">
        <v>654</v>
      </c>
      <c r="H115" s="25" t="s">
        <v>137</v>
      </c>
      <c r="I115" s="12" t="s">
        <v>38</v>
      </c>
      <c r="J115" s="9">
        <v>43521</v>
      </c>
      <c r="K115" s="12" t="s">
        <v>655</v>
      </c>
      <c r="L115" s="12" t="s">
        <v>158</v>
      </c>
      <c r="M115" s="12" t="s">
        <v>65</v>
      </c>
      <c r="N115" s="14" t="s">
        <v>66</v>
      </c>
      <c r="O115" s="12" t="s">
        <v>66</v>
      </c>
      <c r="P115" s="12"/>
    </row>
    <row r="116" spans="1:16" ht="195" x14ac:dyDescent="0.25">
      <c r="A116" s="4">
        <v>111</v>
      </c>
      <c r="B116" s="8" t="s">
        <v>656</v>
      </c>
      <c r="C116" s="54" t="s">
        <v>42</v>
      </c>
      <c r="D116" s="58">
        <v>43521</v>
      </c>
      <c r="E116" s="58">
        <v>43550</v>
      </c>
      <c r="F116" s="9">
        <v>43525</v>
      </c>
      <c r="G116" s="67" t="s">
        <v>657</v>
      </c>
      <c r="H116" s="25" t="s">
        <v>142</v>
      </c>
      <c r="I116" s="12" t="s">
        <v>63</v>
      </c>
      <c r="J116" s="9">
        <v>43521</v>
      </c>
      <c r="K116" s="12" t="s">
        <v>66</v>
      </c>
      <c r="L116" s="12" t="s">
        <v>158</v>
      </c>
      <c r="M116" s="12" t="s">
        <v>65</v>
      </c>
      <c r="N116" s="14" t="s">
        <v>66</v>
      </c>
      <c r="O116" s="12" t="s">
        <v>66</v>
      </c>
      <c r="P116" s="12"/>
    </row>
    <row r="117" spans="1:16" ht="45" x14ac:dyDescent="0.25">
      <c r="A117" s="4">
        <v>112</v>
      </c>
      <c r="B117" s="8" t="s">
        <v>658</v>
      </c>
      <c r="C117" s="54" t="s">
        <v>42</v>
      </c>
      <c r="D117" s="58">
        <v>43521</v>
      </c>
      <c r="E117" s="58">
        <v>43550</v>
      </c>
      <c r="F117" s="9">
        <v>43522</v>
      </c>
      <c r="G117" s="24" t="s">
        <v>659</v>
      </c>
      <c r="H117" s="25" t="s">
        <v>142</v>
      </c>
      <c r="I117" s="12" t="s">
        <v>63</v>
      </c>
      <c r="J117" s="9">
        <v>43521</v>
      </c>
      <c r="K117" s="12" t="s">
        <v>661</v>
      </c>
      <c r="L117" s="12" t="s">
        <v>158</v>
      </c>
      <c r="M117" s="12" t="s">
        <v>65</v>
      </c>
      <c r="N117" s="14" t="s">
        <v>66</v>
      </c>
      <c r="O117" s="12" t="s">
        <v>66</v>
      </c>
      <c r="P117" s="12"/>
    </row>
    <row r="118" spans="1:16" ht="45" x14ac:dyDescent="0.25">
      <c r="A118" s="4">
        <v>113</v>
      </c>
      <c r="B118" s="8" t="s">
        <v>660</v>
      </c>
      <c r="C118" s="54" t="s">
        <v>42</v>
      </c>
      <c r="D118" s="58">
        <v>43521</v>
      </c>
      <c r="E118" s="58">
        <v>43550</v>
      </c>
      <c r="F118" s="11">
        <v>43522</v>
      </c>
      <c r="G118" s="24" t="s">
        <v>659</v>
      </c>
      <c r="H118" s="25" t="s">
        <v>142</v>
      </c>
      <c r="I118" s="12" t="s">
        <v>63</v>
      </c>
      <c r="J118" s="11">
        <v>43521</v>
      </c>
      <c r="K118" s="16" t="s">
        <v>66</v>
      </c>
      <c r="L118" s="12" t="s">
        <v>158</v>
      </c>
      <c r="M118" s="12" t="s">
        <v>65</v>
      </c>
      <c r="N118" s="14" t="s">
        <v>66</v>
      </c>
      <c r="O118" s="12" t="s">
        <v>66</v>
      </c>
      <c r="P118" s="12"/>
    </row>
    <row r="119" spans="1:16" ht="45" x14ac:dyDescent="0.25">
      <c r="A119" s="4">
        <v>114</v>
      </c>
      <c r="B119" s="8" t="s">
        <v>662</v>
      </c>
      <c r="C119" s="54" t="s">
        <v>42</v>
      </c>
      <c r="D119" s="58">
        <v>43521</v>
      </c>
      <c r="E119" s="58">
        <v>43550</v>
      </c>
      <c r="F119" s="11">
        <v>43522</v>
      </c>
      <c r="G119" s="24" t="s">
        <v>665</v>
      </c>
      <c r="H119" s="25" t="s">
        <v>142</v>
      </c>
      <c r="I119" s="12" t="s">
        <v>63</v>
      </c>
      <c r="J119" s="11">
        <v>43521</v>
      </c>
      <c r="K119" s="16" t="s">
        <v>66</v>
      </c>
      <c r="L119" s="12" t="s">
        <v>158</v>
      </c>
      <c r="M119" s="12" t="s">
        <v>65</v>
      </c>
      <c r="N119" s="14" t="s">
        <v>66</v>
      </c>
      <c r="O119" s="12" t="s">
        <v>66</v>
      </c>
      <c r="P119" s="12"/>
    </row>
    <row r="120" spans="1:16" ht="45" x14ac:dyDescent="0.25">
      <c r="A120" s="4">
        <v>115</v>
      </c>
      <c r="B120" s="8" t="s">
        <v>663</v>
      </c>
      <c r="C120" s="54" t="s">
        <v>42</v>
      </c>
      <c r="D120" s="58">
        <v>43521</v>
      </c>
      <c r="E120" s="58">
        <v>43550</v>
      </c>
      <c r="F120" s="11">
        <v>43550</v>
      </c>
      <c r="G120" s="67" t="s">
        <v>666</v>
      </c>
      <c r="H120" s="25" t="s">
        <v>133</v>
      </c>
      <c r="I120" s="12" t="s">
        <v>40</v>
      </c>
      <c r="J120" s="11">
        <v>43521</v>
      </c>
      <c r="K120" s="16" t="s">
        <v>667</v>
      </c>
      <c r="L120" s="12" t="s">
        <v>158</v>
      </c>
      <c r="M120" s="12" t="s">
        <v>65</v>
      </c>
      <c r="N120" s="14" t="s">
        <v>66</v>
      </c>
      <c r="O120" s="12" t="s">
        <v>66</v>
      </c>
      <c r="P120" s="12"/>
    </row>
    <row r="121" spans="1:16" ht="60" x14ac:dyDescent="0.25">
      <c r="A121" s="4">
        <v>116</v>
      </c>
      <c r="B121" s="8" t="s">
        <v>664</v>
      </c>
      <c r="C121" s="54" t="s">
        <v>42</v>
      </c>
      <c r="D121" s="58">
        <v>43521</v>
      </c>
      <c r="E121" s="58">
        <v>43550</v>
      </c>
      <c r="F121" s="9">
        <v>43550</v>
      </c>
      <c r="G121" s="67" t="s">
        <v>668</v>
      </c>
      <c r="H121" s="25" t="s">
        <v>134</v>
      </c>
      <c r="I121" s="12" t="s">
        <v>44</v>
      </c>
      <c r="J121" s="9">
        <v>43521</v>
      </c>
      <c r="K121" s="12" t="s">
        <v>669</v>
      </c>
      <c r="L121" s="12" t="s">
        <v>158</v>
      </c>
      <c r="M121" s="12" t="s">
        <v>65</v>
      </c>
      <c r="N121" s="14" t="s">
        <v>66</v>
      </c>
      <c r="O121" s="12" t="s">
        <v>66</v>
      </c>
      <c r="P121" s="12"/>
    </row>
    <row r="122" spans="1:16" ht="45" x14ac:dyDescent="0.25">
      <c r="A122" s="4">
        <v>117</v>
      </c>
      <c r="B122" s="8" t="s">
        <v>670</v>
      </c>
      <c r="C122" s="54" t="s">
        <v>42</v>
      </c>
      <c r="D122" s="58">
        <v>43522</v>
      </c>
      <c r="E122" s="58">
        <v>43551</v>
      </c>
      <c r="F122" s="9">
        <v>43550</v>
      </c>
      <c r="G122" s="67" t="s">
        <v>671</v>
      </c>
      <c r="H122" s="25" t="s">
        <v>134</v>
      </c>
      <c r="I122" s="12" t="s">
        <v>38</v>
      </c>
      <c r="J122" s="9">
        <v>43522</v>
      </c>
      <c r="K122" s="12" t="s">
        <v>672</v>
      </c>
      <c r="L122" s="12" t="s">
        <v>158</v>
      </c>
      <c r="M122" s="12" t="s">
        <v>65</v>
      </c>
      <c r="N122" s="14" t="s">
        <v>66</v>
      </c>
      <c r="O122" s="12" t="s">
        <v>66</v>
      </c>
      <c r="P122" s="12"/>
    </row>
    <row r="123" spans="1:16" ht="45" x14ac:dyDescent="0.25">
      <c r="A123" s="4">
        <v>118</v>
      </c>
      <c r="B123" s="8" t="s">
        <v>673</v>
      </c>
      <c r="C123" s="54" t="s">
        <v>42</v>
      </c>
      <c r="D123" s="58">
        <v>43522</v>
      </c>
      <c r="E123" s="58">
        <v>43551</v>
      </c>
      <c r="F123" s="11">
        <v>43550</v>
      </c>
      <c r="G123" s="25" t="s">
        <v>674</v>
      </c>
      <c r="H123" s="25" t="s">
        <v>131</v>
      </c>
      <c r="I123" s="12" t="s">
        <v>9</v>
      </c>
      <c r="J123" s="11">
        <v>43521</v>
      </c>
      <c r="K123" s="16" t="s">
        <v>675</v>
      </c>
      <c r="L123" s="12" t="s">
        <v>158</v>
      </c>
      <c r="M123" s="12" t="s">
        <v>65</v>
      </c>
      <c r="N123" s="14" t="s">
        <v>66</v>
      </c>
      <c r="O123" s="12" t="s">
        <v>66</v>
      </c>
      <c r="P123" s="12"/>
    </row>
    <row r="124" spans="1:16" ht="45" x14ac:dyDescent="0.25">
      <c r="A124" s="4">
        <v>119</v>
      </c>
      <c r="B124" s="8" t="s">
        <v>676</v>
      </c>
      <c r="C124" s="54" t="s">
        <v>42</v>
      </c>
      <c r="D124" s="58">
        <v>43522</v>
      </c>
      <c r="E124" s="58">
        <v>43551</v>
      </c>
      <c r="F124" s="9">
        <v>43523</v>
      </c>
      <c r="G124" s="77" t="s">
        <v>677</v>
      </c>
      <c r="H124" s="25" t="s">
        <v>142</v>
      </c>
      <c r="I124" s="12" t="s">
        <v>63</v>
      </c>
      <c r="J124" s="9">
        <v>43521</v>
      </c>
      <c r="K124" s="12" t="s">
        <v>66</v>
      </c>
      <c r="L124" s="12" t="s">
        <v>158</v>
      </c>
      <c r="M124" s="12" t="s">
        <v>65</v>
      </c>
      <c r="N124" s="14" t="s">
        <v>66</v>
      </c>
      <c r="O124" s="12" t="s">
        <v>66</v>
      </c>
      <c r="P124" s="12"/>
    </row>
    <row r="125" spans="1:16" ht="45" x14ac:dyDescent="0.25">
      <c r="A125" s="4">
        <v>120</v>
      </c>
      <c r="B125" s="8" t="s">
        <v>678</v>
      </c>
      <c r="C125" s="54" t="s">
        <v>42</v>
      </c>
      <c r="D125" s="58">
        <v>43522</v>
      </c>
      <c r="E125" s="58">
        <v>43551</v>
      </c>
      <c r="F125" s="9">
        <v>43523</v>
      </c>
      <c r="G125" s="67" t="s">
        <v>679</v>
      </c>
      <c r="H125" s="25" t="s">
        <v>142</v>
      </c>
      <c r="I125" s="12" t="s">
        <v>63</v>
      </c>
      <c r="J125" s="9">
        <v>43522</v>
      </c>
      <c r="K125" s="12" t="s">
        <v>66</v>
      </c>
      <c r="L125" s="12" t="s">
        <v>158</v>
      </c>
      <c r="M125" s="12" t="s">
        <v>65</v>
      </c>
      <c r="N125" s="14" t="s">
        <v>66</v>
      </c>
      <c r="O125" s="12" t="s">
        <v>66</v>
      </c>
      <c r="P125" s="12"/>
    </row>
    <row r="126" spans="1:16" ht="45" x14ac:dyDescent="0.25">
      <c r="A126" s="4">
        <v>121</v>
      </c>
      <c r="B126" s="8" t="s">
        <v>299</v>
      </c>
      <c r="C126" s="54" t="s">
        <v>42</v>
      </c>
      <c r="D126" s="58">
        <v>43522</v>
      </c>
      <c r="E126" s="58">
        <v>43551</v>
      </c>
      <c r="F126" s="9">
        <v>43529</v>
      </c>
      <c r="G126" s="24" t="s">
        <v>300</v>
      </c>
      <c r="H126" s="25" t="s">
        <v>134</v>
      </c>
      <c r="I126" s="12" t="s">
        <v>157</v>
      </c>
      <c r="J126" s="9">
        <v>43528</v>
      </c>
      <c r="K126" s="12" t="s">
        <v>789</v>
      </c>
      <c r="L126" s="12" t="s">
        <v>158</v>
      </c>
      <c r="M126" s="12" t="s">
        <v>65</v>
      </c>
      <c r="N126" s="14" t="s">
        <v>66</v>
      </c>
      <c r="O126" s="12" t="s">
        <v>66</v>
      </c>
      <c r="P126" s="12"/>
    </row>
    <row r="127" spans="1:16" ht="60" x14ac:dyDescent="0.25">
      <c r="A127" s="4">
        <v>122</v>
      </c>
      <c r="B127" s="8" t="s">
        <v>681</v>
      </c>
      <c r="C127" s="54" t="s">
        <v>42</v>
      </c>
      <c r="D127" s="58">
        <v>43523</v>
      </c>
      <c r="E127" s="58">
        <v>43552</v>
      </c>
      <c r="F127" s="11">
        <v>43550</v>
      </c>
      <c r="G127" s="67" t="s">
        <v>682</v>
      </c>
      <c r="H127" s="25" t="s">
        <v>134</v>
      </c>
      <c r="I127" s="12" t="s">
        <v>38</v>
      </c>
      <c r="J127" s="11">
        <v>43523</v>
      </c>
      <c r="K127" s="16" t="s">
        <v>683</v>
      </c>
      <c r="L127" s="12" t="s">
        <v>158</v>
      </c>
      <c r="M127" s="12" t="s">
        <v>65</v>
      </c>
      <c r="N127" s="14" t="s">
        <v>66</v>
      </c>
      <c r="O127" s="12" t="s">
        <v>66</v>
      </c>
      <c r="P127" s="12"/>
    </row>
    <row r="128" spans="1:16" ht="45" x14ac:dyDescent="0.25">
      <c r="A128" s="4">
        <v>123</v>
      </c>
      <c r="B128" s="8" t="s">
        <v>684</v>
      </c>
      <c r="C128" s="54" t="s">
        <v>42</v>
      </c>
      <c r="D128" s="58">
        <v>43523</v>
      </c>
      <c r="E128" s="58">
        <v>43552</v>
      </c>
      <c r="F128" s="11">
        <v>43552</v>
      </c>
      <c r="G128" s="130" t="s">
        <v>331</v>
      </c>
      <c r="H128" s="25" t="s">
        <v>134</v>
      </c>
      <c r="I128" s="51" t="s">
        <v>38</v>
      </c>
      <c r="J128" s="11">
        <v>43523</v>
      </c>
      <c r="K128" s="16" t="s">
        <v>687</v>
      </c>
      <c r="L128" s="12" t="s">
        <v>158</v>
      </c>
      <c r="M128" s="12" t="s">
        <v>65</v>
      </c>
      <c r="N128" s="14" t="s">
        <v>66</v>
      </c>
      <c r="O128" s="12" t="s">
        <v>66</v>
      </c>
      <c r="P128" s="12"/>
    </row>
    <row r="129" spans="1:16" ht="43.5" customHeight="1" x14ac:dyDescent="0.25">
      <c r="A129" s="4">
        <v>124</v>
      </c>
      <c r="B129" s="8" t="s">
        <v>685</v>
      </c>
      <c r="C129" s="54" t="s">
        <v>42</v>
      </c>
      <c r="D129" s="58">
        <v>43523</v>
      </c>
      <c r="E129" s="58">
        <v>43552</v>
      </c>
      <c r="F129" s="11">
        <v>43552</v>
      </c>
      <c r="G129" s="24" t="s">
        <v>688</v>
      </c>
      <c r="H129" s="25" t="s">
        <v>133</v>
      </c>
      <c r="I129" s="14" t="s">
        <v>67</v>
      </c>
      <c r="J129" s="11">
        <v>43524</v>
      </c>
      <c r="K129" s="16" t="s">
        <v>689</v>
      </c>
      <c r="L129" s="12" t="s">
        <v>158</v>
      </c>
      <c r="M129" s="12" t="s">
        <v>65</v>
      </c>
      <c r="N129" s="14" t="s">
        <v>66</v>
      </c>
      <c r="O129" s="12" t="s">
        <v>66</v>
      </c>
      <c r="P129" s="12"/>
    </row>
    <row r="130" spans="1:16" ht="45" x14ac:dyDescent="0.25">
      <c r="A130" s="4">
        <v>125</v>
      </c>
      <c r="B130" s="8" t="s">
        <v>686</v>
      </c>
      <c r="C130" s="54" t="s">
        <v>42</v>
      </c>
      <c r="D130" s="58">
        <v>43524</v>
      </c>
      <c r="E130" s="58">
        <v>43553</v>
      </c>
      <c r="F130" s="11">
        <v>43553</v>
      </c>
      <c r="G130" s="67" t="s">
        <v>332</v>
      </c>
      <c r="H130" s="25" t="s">
        <v>134</v>
      </c>
      <c r="I130" s="12" t="s">
        <v>38</v>
      </c>
      <c r="J130" s="11">
        <v>43524</v>
      </c>
      <c r="K130" s="16" t="s">
        <v>690</v>
      </c>
      <c r="L130" s="12" t="s">
        <v>158</v>
      </c>
      <c r="M130" s="12" t="s">
        <v>65</v>
      </c>
      <c r="N130" s="14" t="s">
        <v>66</v>
      </c>
      <c r="O130" s="12" t="s">
        <v>66</v>
      </c>
      <c r="P130" s="12"/>
    </row>
    <row r="131" spans="1:16" ht="60" x14ac:dyDescent="0.25">
      <c r="A131" s="4">
        <v>126</v>
      </c>
      <c r="B131" s="8" t="s">
        <v>691</v>
      </c>
      <c r="C131" s="54" t="s">
        <v>42</v>
      </c>
      <c r="D131" s="58">
        <v>43524</v>
      </c>
      <c r="E131" s="58">
        <v>43553</v>
      </c>
      <c r="F131" s="9">
        <v>43553</v>
      </c>
      <c r="G131" s="67" t="s">
        <v>692</v>
      </c>
      <c r="H131" s="25" t="s">
        <v>133</v>
      </c>
      <c r="I131" s="12" t="s">
        <v>40</v>
      </c>
      <c r="J131" s="9">
        <v>43525</v>
      </c>
      <c r="K131" s="12" t="s">
        <v>693</v>
      </c>
      <c r="L131" s="12" t="s">
        <v>158</v>
      </c>
      <c r="M131" s="12" t="s">
        <v>65</v>
      </c>
      <c r="N131" s="14" t="s">
        <v>66</v>
      </c>
      <c r="O131" s="12" t="s">
        <v>66</v>
      </c>
      <c r="P131" s="12"/>
    </row>
    <row r="132" spans="1:16" ht="45" x14ac:dyDescent="0.25">
      <c r="A132" s="4">
        <v>127</v>
      </c>
      <c r="B132" s="8" t="s">
        <v>694</v>
      </c>
      <c r="C132" s="54" t="s">
        <v>18</v>
      </c>
      <c r="D132" s="58">
        <v>43525</v>
      </c>
      <c r="E132" s="58">
        <v>43556</v>
      </c>
      <c r="F132" s="9">
        <v>43528</v>
      </c>
      <c r="G132" s="24" t="s">
        <v>695</v>
      </c>
      <c r="H132" s="25" t="s">
        <v>142</v>
      </c>
      <c r="I132" s="3" t="s">
        <v>157</v>
      </c>
      <c r="J132" s="9">
        <v>43525</v>
      </c>
      <c r="K132" s="12" t="s">
        <v>66</v>
      </c>
      <c r="L132" s="12" t="s">
        <v>158</v>
      </c>
      <c r="M132" s="12" t="s">
        <v>65</v>
      </c>
      <c r="N132" s="14" t="s">
        <v>66</v>
      </c>
      <c r="O132" s="12" t="s">
        <v>66</v>
      </c>
      <c r="P132" s="12"/>
    </row>
    <row r="133" spans="1:16" ht="45" x14ac:dyDescent="0.25">
      <c r="A133" s="4">
        <v>128</v>
      </c>
      <c r="B133" s="8" t="s">
        <v>696</v>
      </c>
      <c r="C133" s="54" t="s">
        <v>18</v>
      </c>
      <c r="D133" s="58">
        <v>43525</v>
      </c>
      <c r="E133" s="58">
        <v>43556</v>
      </c>
      <c r="F133" s="9">
        <v>43528</v>
      </c>
      <c r="G133" s="67" t="s">
        <v>697</v>
      </c>
      <c r="H133" s="25" t="s">
        <v>142</v>
      </c>
      <c r="I133" s="12" t="s">
        <v>60</v>
      </c>
      <c r="J133" s="9">
        <v>43525</v>
      </c>
      <c r="K133" s="12" t="s">
        <v>66</v>
      </c>
      <c r="L133" s="12" t="s">
        <v>158</v>
      </c>
      <c r="M133" s="12" t="s">
        <v>65</v>
      </c>
      <c r="N133" s="14" t="s">
        <v>66</v>
      </c>
      <c r="O133" s="12" t="s">
        <v>66</v>
      </c>
      <c r="P133" s="12"/>
    </row>
    <row r="134" spans="1:16" ht="120" x14ac:dyDescent="0.25">
      <c r="A134" s="4">
        <v>129</v>
      </c>
      <c r="B134" s="8" t="s">
        <v>698</v>
      </c>
      <c r="C134" s="54" t="s">
        <v>18</v>
      </c>
      <c r="D134" s="58">
        <v>43525</v>
      </c>
      <c r="E134" s="58">
        <v>43556</v>
      </c>
      <c r="F134" s="9">
        <v>43557</v>
      </c>
      <c r="G134" s="67" t="s">
        <v>333</v>
      </c>
      <c r="H134" s="25" t="s">
        <v>134</v>
      </c>
      <c r="I134" s="12" t="s">
        <v>38</v>
      </c>
      <c r="J134" s="11">
        <v>43525</v>
      </c>
      <c r="K134" s="16" t="s">
        <v>699</v>
      </c>
      <c r="L134" s="12" t="s">
        <v>158</v>
      </c>
      <c r="M134" s="12" t="s">
        <v>65</v>
      </c>
      <c r="N134" s="14" t="s">
        <v>66</v>
      </c>
      <c r="O134" s="12" t="s">
        <v>66</v>
      </c>
      <c r="P134" s="12"/>
    </row>
    <row r="135" spans="1:16" ht="75" x14ac:dyDescent="0.25">
      <c r="A135" s="4">
        <v>130</v>
      </c>
      <c r="B135" s="8" t="s">
        <v>700</v>
      </c>
      <c r="C135" s="54" t="s">
        <v>18</v>
      </c>
      <c r="D135" s="58">
        <v>43525</v>
      </c>
      <c r="E135" s="58">
        <v>43556</v>
      </c>
      <c r="F135" s="9">
        <v>43556</v>
      </c>
      <c r="G135" s="24" t="s">
        <v>334</v>
      </c>
      <c r="H135" s="25" t="s">
        <v>134</v>
      </c>
      <c r="I135" s="12" t="s">
        <v>38</v>
      </c>
      <c r="J135" s="9">
        <v>43525</v>
      </c>
      <c r="K135" s="12" t="s">
        <v>701</v>
      </c>
      <c r="L135" s="12" t="s">
        <v>158</v>
      </c>
      <c r="M135" s="12" t="s">
        <v>65</v>
      </c>
      <c r="N135" s="14" t="s">
        <v>66</v>
      </c>
      <c r="O135" s="12" t="s">
        <v>66</v>
      </c>
      <c r="P135" s="12"/>
    </row>
    <row r="136" spans="1:16" ht="60" x14ac:dyDescent="0.25">
      <c r="A136" s="4">
        <v>131</v>
      </c>
      <c r="B136" s="8" t="s">
        <v>702</v>
      </c>
      <c r="C136" s="54" t="s">
        <v>18</v>
      </c>
      <c r="D136" s="58">
        <v>43525</v>
      </c>
      <c r="E136" s="58">
        <v>43578</v>
      </c>
      <c r="F136" s="9">
        <v>43578</v>
      </c>
      <c r="G136" s="67" t="s">
        <v>335</v>
      </c>
      <c r="H136" s="25" t="s">
        <v>134</v>
      </c>
      <c r="I136" s="12" t="s">
        <v>38</v>
      </c>
      <c r="J136" s="11">
        <v>43525</v>
      </c>
      <c r="K136" s="16" t="s">
        <v>708</v>
      </c>
      <c r="L136" s="12" t="s">
        <v>158</v>
      </c>
      <c r="M136" s="12" t="s">
        <v>65</v>
      </c>
      <c r="N136" s="14" t="s">
        <v>66</v>
      </c>
      <c r="O136" s="12" t="s">
        <v>66</v>
      </c>
      <c r="P136" s="12"/>
    </row>
    <row r="137" spans="1:16" ht="150" x14ac:dyDescent="0.25">
      <c r="A137" s="4">
        <v>132</v>
      </c>
      <c r="B137" s="8" t="s">
        <v>703</v>
      </c>
      <c r="C137" s="54" t="s">
        <v>18</v>
      </c>
      <c r="D137" s="58">
        <v>43525</v>
      </c>
      <c r="E137" s="58">
        <v>43556</v>
      </c>
      <c r="F137" s="9">
        <v>43556</v>
      </c>
      <c r="G137" s="24" t="s">
        <v>336</v>
      </c>
      <c r="H137" s="25" t="s">
        <v>134</v>
      </c>
      <c r="I137" s="12" t="s">
        <v>38</v>
      </c>
      <c r="J137" s="9">
        <v>43525</v>
      </c>
      <c r="K137" s="12" t="s">
        <v>707</v>
      </c>
      <c r="L137" s="12" t="s">
        <v>158</v>
      </c>
      <c r="M137" s="12" t="s">
        <v>65</v>
      </c>
      <c r="N137" s="14" t="s">
        <v>66</v>
      </c>
      <c r="O137" s="12" t="s">
        <v>66</v>
      </c>
      <c r="P137" s="12"/>
    </row>
    <row r="138" spans="1:16" ht="45" x14ac:dyDescent="0.25">
      <c r="A138" s="4">
        <v>133</v>
      </c>
      <c r="B138" s="8" t="s">
        <v>704</v>
      </c>
      <c r="C138" s="54" t="s">
        <v>18</v>
      </c>
      <c r="D138" s="58">
        <v>43525</v>
      </c>
      <c r="E138" s="58">
        <v>43556</v>
      </c>
      <c r="F138" s="9">
        <v>43556</v>
      </c>
      <c r="G138" s="67" t="s">
        <v>337</v>
      </c>
      <c r="H138" s="25" t="s">
        <v>134</v>
      </c>
      <c r="I138" s="12" t="s">
        <v>38</v>
      </c>
      <c r="J138" s="11">
        <v>43525</v>
      </c>
      <c r="K138" s="16" t="s">
        <v>709</v>
      </c>
      <c r="L138" s="12" t="s">
        <v>158</v>
      </c>
      <c r="M138" s="12" t="s">
        <v>65</v>
      </c>
      <c r="N138" s="14" t="s">
        <v>66</v>
      </c>
      <c r="O138" s="12" t="s">
        <v>66</v>
      </c>
      <c r="P138" s="12"/>
    </row>
    <row r="139" spans="1:16" ht="60" x14ac:dyDescent="0.25">
      <c r="A139" s="4">
        <v>134</v>
      </c>
      <c r="B139" s="8" t="s">
        <v>705</v>
      </c>
      <c r="C139" s="54" t="s">
        <v>18</v>
      </c>
      <c r="D139" s="58">
        <v>43525</v>
      </c>
      <c r="E139" s="58">
        <v>43556</v>
      </c>
      <c r="F139" s="9">
        <v>43556</v>
      </c>
      <c r="G139" s="24" t="s">
        <v>338</v>
      </c>
      <c r="H139" s="25" t="s">
        <v>134</v>
      </c>
      <c r="I139" s="12" t="s">
        <v>38</v>
      </c>
      <c r="J139" s="9">
        <v>43525</v>
      </c>
      <c r="K139" s="12" t="s">
        <v>710</v>
      </c>
      <c r="L139" s="12" t="s">
        <v>158</v>
      </c>
      <c r="M139" s="12" t="s">
        <v>65</v>
      </c>
      <c r="N139" s="14" t="s">
        <v>66</v>
      </c>
      <c r="O139" s="12" t="s">
        <v>66</v>
      </c>
      <c r="P139" s="12"/>
    </row>
    <row r="140" spans="1:16" ht="45" x14ac:dyDescent="0.25">
      <c r="A140" s="4">
        <v>135</v>
      </c>
      <c r="B140" s="8" t="s">
        <v>706</v>
      </c>
      <c r="C140" s="54" t="s">
        <v>18</v>
      </c>
      <c r="D140" s="58">
        <v>43528</v>
      </c>
      <c r="E140" s="58">
        <v>43557</v>
      </c>
      <c r="F140" s="9">
        <v>43557</v>
      </c>
      <c r="G140" s="67" t="s">
        <v>339</v>
      </c>
      <c r="H140" s="25" t="s">
        <v>134</v>
      </c>
      <c r="I140" s="12" t="s">
        <v>38</v>
      </c>
      <c r="J140" s="9">
        <v>43528</v>
      </c>
      <c r="K140" s="12" t="s">
        <v>711</v>
      </c>
      <c r="L140" s="12" t="s">
        <v>158</v>
      </c>
      <c r="M140" s="12" t="s">
        <v>65</v>
      </c>
      <c r="N140" s="14" t="s">
        <v>66</v>
      </c>
      <c r="O140" s="12" t="s">
        <v>66</v>
      </c>
      <c r="P140" s="12"/>
    </row>
    <row r="141" spans="1:16" ht="45" x14ac:dyDescent="0.25">
      <c r="A141" s="4">
        <v>136</v>
      </c>
      <c r="B141" s="8" t="s">
        <v>295</v>
      </c>
      <c r="C141" s="54" t="s">
        <v>18</v>
      </c>
      <c r="D141" s="58">
        <v>43528</v>
      </c>
      <c r="E141" s="58">
        <v>43557</v>
      </c>
      <c r="F141" s="9">
        <v>43529</v>
      </c>
      <c r="G141" s="24" t="s">
        <v>297</v>
      </c>
      <c r="H141" s="25" t="s">
        <v>142</v>
      </c>
      <c r="I141" s="12" t="s">
        <v>157</v>
      </c>
      <c r="J141" s="9">
        <v>43528</v>
      </c>
      <c r="K141" s="12" t="s">
        <v>66</v>
      </c>
      <c r="L141" s="12" t="s">
        <v>158</v>
      </c>
      <c r="M141" s="12" t="s">
        <v>65</v>
      </c>
      <c r="N141" s="14" t="s">
        <v>66</v>
      </c>
      <c r="O141" s="12" t="s">
        <v>66</v>
      </c>
      <c r="P141" s="12"/>
    </row>
    <row r="142" spans="1:16" ht="135" x14ac:dyDescent="0.25">
      <c r="A142" s="4">
        <v>137</v>
      </c>
      <c r="B142" s="8" t="s">
        <v>712</v>
      </c>
      <c r="C142" s="54" t="s">
        <v>18</v>
      </c>
      <c r="D142" s="58">
        <v>43528</v>
      </c>
      <c r="E142" s="58">
        <v>43557</v>
      </c>
      <c r="F142" s="9">
        <v>43557</v>
      </c>
      <c r="G142" s="67" t="s">
        <v>340</v>
      </c>
      <c r="H142" s="25" t="s">
        <v>134</v>
      </c>
      <c r="I142" s="12" t="s">
        <v>38</v>
      </c>
      <c r="J142" s="9">
        <v>43528</v>
      </c>
      <c r="K142" s="12" t="s">
        <v>713</v>
      </c>
      <c r="L142" s="12" t="s">
        <v>158</v>
      </c>
      <c r="M142" s="12" t="s">
        <v>65</v>
      </c>
      <c r="N142" s="14" t="s">
        <v>66</v>
      </c>
      <c r="O142" s="12" t="s">
        <v>66</v>
      </c>
      <c r="P142" s="12"/>
    </row>
    <row r="143" spans="1:16" ht="45" x14ac:dyDescent="0.25">
      <c r="A143" s="4">
        <v>138</v>
      </c>
      <c r="B143" s="8" t="s">
        <v>714</v>
      </c>
      <c r="C143" s="54" t="s">
        <v>18</v>
      </c>
      <c r="D143" s="58">
        <v>43528</v>
      </c>
      <c r="E143" s="58">
        <v>43557</v>
      </c>
      <c r="F143" s="9">
        <v>43557</v>
      </c>
      <c r="G143" s="24" t="s">
        <v>715</v>
      </c>
      <c r="H143" s="25" t="s">
        <v>134</v>
      </c>
      <c r="I143" s="12" t="s">
        <v>40</v>
      </c>
      <c r="J143" s="11">
        <v>43528</v>
      </c>
      <c r="K143" s="16" t="s">
        <v>716</v>
      </c>
      <c r="L143" s="12" t="s">
        <v>158</v>
      </c>
      <c r="M143" s="12" t="s">
        <v>65</v>
      </c>
      <c r="N143" s="14" t="s">
        <v>66</v>
      </c>
      <c r="O143" s="12" t="s">
        <v>66</v>
      </c>
      <c r="P143" s="12"/>
    </row>
    <row r="144" spans="1:16" ht="45" x14ac:dyDescent="0.25">
      <c r="A144" s="4">
        <v>139</v>
      </c>
      <c r="B144" s="8" t="s">
        <v>717</v>
      </c>
      <c r="C144" s="54" t="s">
        <v>18</v>
      </c>
      <c r="D144" s="58">
        <v>43528</v>
      </c>
      <c r="E144" s="58">
        <v>43579</v>
      </c>
      <c r="F144" s="9">
        <v>43548</v>
      </c>
      <c r="G144" s="67" t="s">
        <v>341</v>
      </c>
      <c r="H144" s="25" t="s">
        <v>134</v>
      </c>
      <c r="I144" s="12" t="s">
        <v>40</v>
      </c>
      <c r="J144" s="9">
        <v>43528</v>
      </c>
      <c r="K144" s="12" t="s">
        <v>718</v>
      </c>
      <c r="L144" s="12" t="s">
        <v>158</v>
      </c>
      <c r="M144" s="12" t="s">
        <v>65</v>
      </c>
      <c r="N144" s="14" t="s">
        <v>66</v>
      </c>
      <c r="O144" s="12" t="s">
        <v>66</v>
      </c>
      <c r="P144" s="12"/>
    </row>
    <row r="145" spans="1:18" ht="45" x14ac:dyDescent="0.25">
      <c r="A145" s="4">
        <v>140</v>
      </c>
      <c r="B145" s="8" t="s">
        <v>719</v>
      </c>
      <c r="C145" s="54" t="s">
        <v>18</v>
      </c>
      <c r="D145" s="58">
        <v>43528</v>
      </c>
      <c r="E145" s="58">
        <v>43548</v>
      </c>
      <c r="F145" s="9">
        <v>43548</v>
      </c>
      <c r="G145" s="24" t="s">
        <v>342</v>
      </c>
      <c r="H145" s="25" t="s">
        <v>134</v>
      </c>
      <c r="I145" s="12" t="s">
        <v>38</v>
      </c>
      <c r="J145" s="9">
        <v>43528</v>
      </c>
      <c r="K145" s="12" t="s">
        <v>790</v>
      </c>
      <c r="L145" s="12" t="s">
        <v>158</v>
      </c>
      <c r="M145" s="12" t="s">
        <v>65</v>
      </c>
      <c r="N145" s="14" t="s">
        <v>66</v>
      </c>
      <c r="O145" s="12" t="s">
        <v>66</v>
      </c>
      <c r="P145" s="12"/>
    </row>
    <row r="146" spans="1:18" ht="45" x14ac:dyDescent="0.25">
      <c r="A146" s="1">
        <v>141</v>
      </c>
      <c r="B146" s="79" t="s">
        <v>720</v>
      </c>
      <c r="C146" s="79" t="s">
        <v>18</v>
      </c>
      <c r="D146" s="58">
        <v>43528</v>
      </c>
      <c r="E146" s="58">
        <v>43557</v>
      </c>
      <c r="F146" s="9">
        <v>43557</v>
      </c>
      <c r="G146" s="67" t="s">
        <v>343</v>
      </c>
      <c r="H146" s="25" t="s">
        <v>134</v>
      </c>
      <c r="I146" s="12" t="s">
        <v>38</v>
      </c>
      <c r="J146" s="9">
        <v>43528</v>
      </c>
      <c r="K146" s="12" t="s">
        <v>721</v>
      </c>
      <c r="L146" s="12" t="s">
        <v>158</v>
      </c>
      <c r="M146" s="12" t="s">
        <v>65</v>
      </c>
      <c r="N146" s="12" t="s">
        <v>66</v>
      </c>
      <c r="O146" s="12" t="s">
        <v>66</v>
      </c>
      <c r="P146" s="12"/>
    </row>
    <row r="147" spans="1:18" ht="45" x14ac:dyDescent="0.25">
      <c r="A147" s="1">
        <v>142</v>
      </c>
      <c r="B147" s="78" t="s">
        <v>722</v>
      </c>
      <c r="C147" s="79" t="s">
        <v>18</v>
      </c>
      <c r="D147" s="58">
        <v>43528</v>
      </c>
      <c r="E147" s="58">
        <v>43579</v>
      </c>
      <c r="F147" s="9">
        <v>43579</v>
      </c>
      <c r="G147" s="24" t="s">
        <v>344</v>
      </c>
      <c r="H147" s="25" t="s">
        <v>134</v>
      </c>
      <c r="I147" s="12" t="s">
        <v>38</v>
      </c>
      <c r="J147" s="9">
        <v>43528</v>
      </c>
      <c r="K147" s="12" t="s">
        <v>724</v>
      </c>
      <c r="L147" s="12" t="s">
        <v>158</v>
      </c>
      <c r="M147" s="12" t="s">
        <v>65</v>
      </c>
      <c r="N147" s="12" t="s">
        <v>66</v>
      </c>
      <c r="O147" s="12" t="s">
        <v>66</v>
      </c>
      <c r="P147" s="12"/>
    </row>
    <row r="148" spans="1:18" ht="45" x14ac:dyDescent="0.25">
      <c r="A148" s="1">
        <v>143</v>
      </c>
      <c r="B148" s="78" t="s">
        <v>723</v>
      </c>
      <c r="C148" s="79" t="s">
        <v>18</v>
      </c>
      <c r="D148" s="58">
        <v>43528</v>
      </c>
      <c r="E148" s="58">
        <v>43557</v>
      </c>
      <c r="F148" s="9">
        <v>43557</v>
      </c>
      <c r="G148" s="67" t="s">
        <v>345</v>
      </c>
      <c r="H148" s="25" t="s">
        <v>134</v>
      </c>
      <c r="I148" s="12" t="s">
        <v>38</v>
      </c>
      <c r="J148" s="9">
        <v>43528</v>
      </c>
      <c r="K148" s="12" t="s">
        <v>725</v>
      </c>
      <c r="L148" s="12" t="s">
        <v>158</v>
      </c>
      <c r="M148" s="12" t="s">
        <v>65</v>
      </c>
      <c r="N148" s="12" t="s">
        <v>66</v>
      </c>
      <c r="O148" s="12" t="s">
        <v>66</v>
      </c>
      <c r="P148" s="12"/>
    </row>
    <row r="149" spans="1:18" ht="45" x14ac:dyDescent="0.25">
      <c r="A149" s="1">
        <v>144</v>
      </c>
      <c r="B149" s="78" t="s">
        <v>726</v>
      </c>
      <c r="C149" s="79" t="s">
        <v>18</v>
      </c>
      <c r="D149" s="58">
        <v>43528</v>
      </c>
      <c r="E149" s="58">
        <v>43579</v>
      </c>
      <c r="F149" s="9">
        <v>43579</v>
      </c>
      <c r="G149" s="24" t="s">
        <v>346</v>
      </c>
      <c r="H149" s="25" t="s">
        <v>134</v>
      </c>
      <c r="I149" s="12" t="s">
        <v>38</v>
      </c>
      <c r="J149" s="9">
        <v>43528</v>
      </c>
      <c r="K149" s="12" t="s">
        <v>727</v>
      </c>
      <c r="L149" s="12" t="s">
        <v>158</v>
      </c>
      <c r="M149" s="12" t="s">
        <v>65</v>
      </c>
      <c r="N149" s="12" t="s">
        <v>66</v>
      </c>
      <c r="O149" s="12" t="s">
        <v>66</v>
      </c>
      <c r="P149" s="12"/>
    </row>
    <row r="150" spans="1:18" ht="126.75" customHeight="1" x14ac:dyDescent="0.25">
      <c r="A150" s="1">
        <v>145</v>
      </c>
      <c r="B150" s="78" t="s">
        <v>293</v>
      </c>
      <c r="C150" s="79" t="s">
        <v>18</v>
      </c>
      <c r="D150" s="58">
        <v>43528</v>
      </c>
      <c r="E150" s="58">
        <v>43557</v>
      </c>
      <c r="F150" s="9">
        <v>43529</v>
      </c>
      <c r="G150" s="67" t="s">
        <v>294</v>
      </c>
      <c r="H150" s="25" t="s">
        <v>142</v>
      </c>
      <c r="I150" s="12" t="s">
        <v>157</v>
      </c>
      <c r="J150" s="9">
        <v>43528</v>
      </c>
      <c r="K150" s="12" t="s">
        <v>66</v>
      </c>
      <c r="L150" s="12" t="s">
        <v>158</v>
      </c>
      <c r="M150" s="12" t="s">
        <v>65</v>
      </c>
      <c r="N150" s="12" t="s">
        <v>66</v>
      </c>
      <c r="O150" s="12" t="s">
        <v>66</v>
      </c>
      <c r="P150" s="12"/>
    </row>
    <row r="151" spans="1:18" ht="60" x14ac:dyDescent="0.25">
      <c r="A151" s="1">
        <v>146</v>
      </c>
      <c r="B151" s="78" t="s">
        <v>728</v>
      </c>
      <c r="C151" s="79" t="s">
        <v>18</v>
      </c>
      <c r="D151" s="58">
        <v>43528</v>
      </c>
      <c r="E151" s="58">
        <v>43557</v>
      </c>
      <c r="F151" s="9">
        <v>43557</v>
      </c>
      <c r="G151" s="24" t="s">
        <v>347</v>
      </c>
      <c r="H151" s="25" t="s">
        <v>134</v>
      </c>
      <c r="I151" s="12" t="s">
        <v>38</v>
      </c>
      <c r="J151" s="9">
        <v>43528</v>
      </c>
      <c r="K151" s="12" t="s">
        <v>729</v>
      </c>
      <c r="L151" s="12" t="s">
        <v>158</v>
      </c>
      <c r="M151" s="12" t="s">
        <v>65</v>
      </c>
      <c r="N151" s="12" t="s">
        <v>66</v>
      </c>
      <c r="O151" s="12" t="s">
        <v>66</v>
      </c>
      <c r="P151" s="12"/>
    </row>
    <row r="152" spans="1:18" ht="60" x14ac:dyDescent="0.25">
      <c r="A152" s="1">
        <v>147</v>
      </c>
      <c r="B152" s="78" t="s">
        <v>730</v>
      </c>
      <c r="C152" s="79" t="s">
        <v>18</v>
      </c>
      <c r="D152" s="58">
        <v>43528</v>
      </c>
      <c r="E152" s="58">
        <v>43579</v>
      </c>
      <c r="F152" s="9">
        <v>43579</v>
      </c>
      <c r="G152" s="67" t="s">
        <v>348</v>
      </c>
      <c r="H152" s="25" t="s">
        <v>134</v>
      </c>
      <c r="I152" s="12" t="s">
        <v>38</v>
      </c>
      <c r="J152" s="9">
        <v>43528</v>
      </c>
      <c r="K152" s="12" t="s">
        <v>791</v>
      </c>
      <c r="L152" s="12" t="s">
        <v>158</v>
      </c>
      <c r="M152" s="12" t="s">
        <v>65</v>
      </c>
      <c r="N152" s="12" t="s">
        <v>66</v>
      </c>
      <c r="O152" s="12" t="s">
        <v>66</v>
      </c>
      <c r="P152" s="12"/>
    </row>
    <row r="153" spans="1:18" ht="45" x14ac:dyDescent="0.25">
      <c r="A153" s="1">
        <v>148</v>
      </c>
      <c r="B153" s="78" t="s">
        <v>731</v>
      </c>
      <c r="C153" s="79" t="s">
        <v>18</v>
      </c>
      <c r="D153" s="58">
        <v>43528</v>
      </c>
      <c r="E153" s="58">
        <v>43557</v>
      </c>
      <c r="F153" s="9">
        <v>43557</v>
      </c>
      <c r="G153" s="24" t="s">
        <v>349</v>
      </c>
      <c r="H153" s="25" t="s">
        <v>134</v>
      </c>
      <c r="I153" s="12" t="s">
        <v>38</v>
      </c>
      <c r="J153" s="9">
        <v>43528</v>
      </c>
      <c r="K153" s="12" t="s">
        <v>735</v>
      </c>
      <c r="L153" s="12" t="s">
        <v>158</v>
      </c>
      <c r="M153" s="12" t="s">
        <v>65</v>
      </c>
      <c r="N153" s="12" t="s">
        <v>66</v>
      </c>
      <c r="O153" s="12" t="s">
        <v>66</v>
      </c>
      <c r="P153" s="12"/>
    </row>
    <row r="154" spans="1:18" ht="45" x14ac:dyDescent="0.25">
      <c r="A154" s="1">
        <v>149</v>
      </c>
      <c r="B154" s="78" t="s">
        <v>732</v>
      </c>
      <c r="C154" s="79" t="s">
        <v>18</v>
      </c>
      <c r="D154" s="58">
        <v>43528</v>
      </c>
      <c r="E154" s="58">
        <v>43557</v>
      </c>
      <c r="F154" s="9">
        <v>43557</v>
      </c>
      <c r="G154" s="67" t="s">
        <v>350</v>
      </c>
      <c r="H154" s="25" t="s">
        <v>134</v>
      </c>
      <c r="I154" s="12" t="s">
        <v>38</v>
      </c>
      <c r="J154" s="9">
        <v>43528</v>
      </c>
      <c r="K154" s="12" t="s">
        <v>736</v>
      </c>
      <c r="L154" s="12" t="s">
        <v>158</v>
      </c>
      <c r="M154" s="12" t="s">
        <v>65</v>
      </c>
      <c r="N154" s="12" t="s">
        <v>66</v>
      </c>
      <c r="O154" s="12" t="s">
        <v>66</v>
      </c>
      <c r="P154" s="12"/>
    </row>
    <row r="155" spans="1:18" ht="45" x14ac:dyDescent="0.25">
      <c r="A155" s="1">
        <v>150</v>
      </c>
      <c r="B155" s="78" t="s">
        <v>310</v>
      </c>
      <c r="C155" s="79" t="s">
        <v>18</v>
      </c>
      <c r="D155" s="58">
        <v>43528</v>
      </c>
      <c r="E155" s="58">
        <v>43557</v>
      </c>
      <c r="F155" s="9">
        <v>43531</v>
      </c>
      <c r="G155" s="24" t="s">
        <v>311</v>
      </c>
      <c r="H155" s="25" t="s">
        <v>137</v>
      </c>
      <c r="I155" s="12" t="s">
        <v>157</v>
      </c>
      <c r="J155" s="9">
        <v>43530</v>
      </c>
      <c r="K155" s="12" t="s">
        <v>66</v>
      </c>
      <c r="L155" s="12" t="s">
        <v>158</v>
      </c>
      <c r="M155" s="12" t="s">
        <v>65</v>
      </c>
      <c r="N155" s="12" t="s">
        <v>66</v>
      </c>
      <c r="O155" s="12" t="s">
        <v>66</v>
      </c>
      <c r="P155" s="12"/>
    </row>
    <row r="156" spans="1:18" ht="90" x14ac:dyDescent="0.25">
      <c r="A156" s="72">
        <v>151</v>
      </c>
      <c r="B156" s="79" t="s">
        <v>733</v>
      </c>
      <c r="C156" s="79" t="s">
        <v>18</v>
      </c>
      <c r="D156" s="59">
        <v>43528</v>
      </c>
      <c r="E156" s="59">
        <v>43557</v>
      </c>
      <c r="F156" s="11">
        <v>43557</v>
      </c>
      <c r="G156" s="67" t="s">
        <v>737</v>
      </c>
      <c r="H156" s="25" t="s">
        <v>135</v>
      </c>
      <c r="I156" s="12" t="s">
        <v>9</v>
      </c>
      <c r="J156" s="9">
        <v>43528</v>
      </c>
      <c r="K156" s="12" t="s">
        <v>738</v>
      </c>
      <c r="L156" s="12" t="s">
        <v>158</v>
      </c>
      <c r="M156" s="12" t="s">
        <v>65</v>
      </c>
      <c r="N156" s="12" t="s">
        <v>66</v>
      </c>
      <c r="O156" s="12" t="s">
        <v>66</v>
      </c>
      <c r="P156" s="12"/>
    </row>
    <row r="157" spans="1:18" ht="150" x14ac:dyDescent="0.25">
      <c r="A157" s="72">
        <v>152</v>
      </c>
      <c r="B157" s="79" t="s">
        <v>734</v>
      </c>
      <c r="C157" s="79" t="s">
        <v>18</v>
      </c>
      <c r="D157" s="59">
        <v>43528</v>
      </c>
      <c r="E157" s="59">
        <v>43579</v>
      </c>
      <c r="F157" s="11">
        <v>43579</v>
      </c>
      <c r="G157" s="68" t="s">
        <v>351</v>
      </c>
      <c r="H157" s="12" t="s">
        <v>134</v>
      </c>
      <c r="I157" s="12" t="s">
        <v>38</v>
      </c>
      <c r="J157" s="9">
        <v>43528</v>
      </c>
      <c r="K157" s="12" t="s">
        <v>739</v>
      </c>
      <c r="L157" s="12" t="s">
        <v>158</v>
      </c>
      <c r="M157" s="12" t="s">
        <v>65</v>
      </c>
      <c r="N157" s="12" t="s">
        <v>66</v>
      </c>
      <c r="O157" s="12" t="s">
        <v>66</v>
      </c>
      <c r="P157" s="18"/>
    </row>
    <row r="158" spans="1:18" ht="45" x14ac:dyDescent="0.25">
      <c r="A158" s="1">
        <v>153</v>
      </c>
      <c r="B158" s="78" t="s">
        <v>740</v>
      </c>
      <c r="C158" s="79" t="s">
        <v>18</v>
      </c>
      <c r="D158" s="58">
        <v>43528</v>
      </c>
      <c r="E158" s="58">
        <v>43579</v>
      </c>
      <c r="F158" s="9">
        <v>43579</v>
      </c>
      <c r="G158" s="25" t="s">
        <v>352</v>
      </c>
      <c r="H158" s="25" t="s">
        <v>134</v>
      </c>
      <c r="I158" s="12" t="s">
        <v>38</v>
      </c>
      <c r="J158" s="9">
        <v>43528</v>
      </c>
      <c r="K158" s="12" t="s">
        <v>741</v>
      </c>
      <c r="L158" s="12" t="s">
        <v>158</v>
      </c>
      <c r="M158" s="12" t="s">
        <v>65</v>
      </c>
      <c r="N158" s="12" t="s">
        <v>66</v>
      </c>
      <c r="O158" s="12" t="s">
        <v>66</v>
      </c>
      <c r="P158" s="12"/>
      <c r="R158" s="80"/>
    </row>
    <row r="159" spans="1:18" ht="45" x14ac:dyDescent="0.25">
      <c r="A159" s="1">
        <v>154</v>
      </c>
      <c r="B159" s="78" t="s">
        <v>742</v>
      </c>
      <c r="C159" s="79" t="s">
        <v>18</v>
      </c>
      <c r="D159" s="58">
        <v>43529</v>
      </c>
      <c r="E159" s="58">
        <v>43580</v>
      </c>
      <c r="F159" s="9">
        <v>43580</v>
      </c>
      <c r="G159" s="25" t="s">
        <v>353</v>
      </c>
      <c r="H159" s="12" t="s">
        <v>134</v>
      </c>
      <c r="I159" s="12" t="s">
        <v>38</v>
      </c>
      <c r="J159" s="9">
        <v>43528</v>
      </c>
      <c r="K159" s="12" t="s">
        <v>743</v>
      </c>
      <c r="L159" s="12" t="s">
        <v>158</v>
      </c>
      <c r="M159" s="12" t="s">
        <v>65</v>
      </c>
      <c r="N159" s="12" t="s">
        <v>66</v>
      </c>
      <c r="O159" s="12" t="s">
        <v>66</v>
      </c>
      <c r="P159" s="12"/>
    </row>
    <row r="160" spans="1:18" ht="45" x14ac:dyDescent="0.25">
      <c r="A160" s="1">
        <v>155</v>
      </c>
      <c r="B160" s="78" t="s">
        <v>292</v>
      </c>
      <c r="C160" s="79" t="s">
        <v>18</v>
      </c>
      <c r="D160" s="58">
        <v>43529</v>
      </c>
      <c r="E160" s="58">
        <v>43580</v>
      </c>
      <c r="F160" s="9">
        <v>43580</v>
      </c>
      <c r="G160" s="12" t="s">
        <v>354</v>
      </c>
      <c r="H160" s="12" t="s">
        <v>134</v>
      </c>
      <c r="I160" s="12" t="s">
        <v>38</v>
      </c>
      <c r="J160" s="9">
        <v>43528</v>
      </c>
      <c r="K160" s="12" t="s">
        <v>792</v>
      </c>
      <c r="L160" s="12" t="s">
        <v>158</v>
      </c>
      <c r="M160" s="12" t="s">
        <v>65</v>
      </c>
      <c r="N160" s="12" t="s">
        <v>66</v>
      </c>
      <c r="O160" s="12" t="s">
        <v>66</v>
      </c>
      <c r="P160" s="12"/>
    </row>
    <row r="161" spans="1:16" ht="45" x14ac:dyDescent="0.25">
      <c r="A161" s="1">
        <v>156</v>
      </c>
      <c r="B161" s="78" t="s">
        <v>758</v>
      </c>
      <c r="C161" s="79" t="s">
        <v>18</v>
      </c>
      <c r="D161" s="58">
        <v>43529</v>
      </c>
      <c r="E161" s="58">
        <v>43558</v>
      </c>
      <c r="F161" s="9">
        <v>43558</v>
      </c>
      <c r="G161" s="25" t="s">
        <v>355</v>
      </c>
      <c r="H161" s="12" t="s">
        <v>134</v>
      </c>
      <c r="I161" s="12" t="s">
        <v>38</v>
      </c>
      <c r="J161" s="9">
        <v>43529</v>
      </c>
      <c r="K161" s="12" t="s">
        <v>793</v>
      </c>
      <c r="L161" s="12" t="s">
        <v>158</v>
      </c>
      <c r="M161" s="12" t="s">
        <v>65</v>
      </c>
      <c r="N161" s="12" t="s">
        <v>66</v>
      </c>
      <c r="O161" s="12" t="s">
        <v>66</v>
      </c>
      <c r="P161" s="12"/>
    </row>
    <row r="162" spans="1:16" ht="45" x14ac:dyDescent="0.25">
      <c r="A162" s="1">
        <v>157</v>
      </c>
      <c r="B162" s="78" t="s">
        <v>794</v>
      </c>
      <c r="C162" s="79" t="s">
        <v>18</v>
      </c>
      <c r="D162" s="58">
        <v>43529</v>
      </c>
      <c r="E162" s="58">
        <v>43558</v>
      </c>
      <c r="F162" s="9">
        <v>43558</v>
      </c>
      <c r="G162" s="25" t="s">
        <v>356</v>
      </c>
      <c r="H162" s="25" t="s">
        <v>134</v>
      </c>
      <c r="I162" s="12" t="s">
        <v>38</v>
      </c>
      <c r="J162" s="55">
        <v>43529</v>
      </c>
      <c r="K162" s="12" t="s">
        <v>798</v>
      </c>
      <c r="L162" s="12" t="s">
        <v>158</v>
      </c>
      <c r="M162" s="12" t="s">
        <v>65</v>
      </c>
      <c r="N162" s="12" t="s">
        <v>66</v>
      </c>
      <c r="O162" s="12" t="s">
        <v>66</v>
      </c>
      <c r="P162" s="12"/>
    </row>
    <row r="163" spans="1:16" ht="45" x14ac:dyDescent="0.25">
      <c r="A163" s="1">
        <v>158</v>
      </c>
      <c r="B163" s="78" t="s">
        <v>795</v>
      </c>
      <c r="C163" s="79" t="s">
        <v>18</v>
      </c>
      <c r="D163" s="58">
        <v>43529</v>
      </c>
      <c r="E163" s="58">
        <v>43558</v>
      </c>
      <c r="F163" s="9">
        <v>43558</v>
      </c>
      <c r="G163" s="68" t="s">
        <v>357</v>
      </c>
      <c r="H163" s="12" t="s">
        <v>134</v>
      </c>
      <c r="I163" s="12" t="s">
        <v>38</v>
      </c>
      <c r="J163" s="9">
        <v>43529</v>
      </c>
      <c r="K163" s="12" t="s">
        <v>799</v>
      </c>
      <c r="L163" s="12" t="s">
        <v>158</v>
      </c>
      <c r="M163" s="12" t="s">
        <v>65</v>
      </c>
      <c r="N163" s="12" t="s">
        <v>66</v>
      </c>
      <c r="O163" s="12" t="s">
        <v>66</v>
      </c>
      <c r="P163" s="12"/>
    </row>
    <row r="164" spans="1:16" ht="45" x14ac:dyDescent="0.25">
      <c r="A164" s="1">
        <v>159</v>
      </c>
      <c r="B164" s="78" t="s">
        <v>796</v>
      </c>
      <c r="C164" s="79" t="s">
        <v>18</v>
      </c>
      <c r="D164" s="58">
        <v>43529</v>
      </c>
      <c r="E164" s="58">
        <v>43558</v>
      </c>
      <c r="F164" s="9">
        <v>43558</v>
      </c>
      <c r="G164" s="24" t="s">
        <v>358</v>
      </c>
      <c r="H164" s="25" t="s">
        <v>134</v>
      </c>
      <c r="I164" s="12" t="s">
        <v>38</v>
      </c>
      <c r="J164" s="9">
        <v>43529</v>
      </c>
      <c r="K164" s="12" t="s">
        <v>803</v>
      </c>
      <c r="L164" s="12" t="s">
        <v>158</v>
      </c>
      <c r="M164" s="12" t="s">
        <v>65</v>
      </c>
      <c r="N164" s="12" t="s">
        <v>66</v>
      </c>
      <c r="O164" s="12" t="s">
        <v>66</v>
      </c>
      <c r="P164" s="12"/>
    </row>
    <row r="165" spans="1:16" ht="45" x14ac:dyDescent="0.25">
      <c r="A165" s="1">
        <v>160</v>
      </c>
      <c r="B165" s="78" t="s">
        <v>797</v>
      </c>
      <c r="C165" s="79" t="s">
        <v>18</v>
      </c>
      <c r="D165" s="58">
        <v>43529</v>
      </c>
      <c r="E165" s="58">
        <v>43558</v>
      </c>
      <c r="F165" s="9">
        <v>43558</v>
      </c>
      <c r="G165" s="67" t="s">
        <v>359</v>
      </c>
      <c r="H165" s="25" t="s">
        <v>134</v>
      </c>
      <c r="I165" s="12" t="s">
        <v>38</v>
      </c>
      <c r="J165" s="9">
        <v>43529</v>
      </c>
      <c r="K165" s="12" t="s">
        <v>804</v>
      </c>
      <c r="L165" s="12" t="s">
        <v>158</v>
      </c>
      <c r="M165" s="12" t="s">
        <v>65</v>
      </c>
      <c r="N165" s="12" t="s">
        <v>66</v>
      </c>
      <c r="O165" s="12" t="s">
        <v>66</v>
      </c>
      <c r="P165" s="12"/>
    </row>
    <row r="166" spans="1:16" ht="45" x14ac:dyDescent="0.25">
      <c r="A166" s="1">
        <v>161</v>
      </c>
      <c r="B166" s="78" t="s">
        <v>805</v>
      </c>
      <c r="C166" s="79" t="s">
        <v>18</v>
      </c>
      <c r="D166" s="58">
        <v>43529</v>
      </c>
      <c r="E166" s="58">
        <v>43558</v>
      </c>
      <c r="F166" s="9">
        <v>43558</v>
      </c>
      <c r="G166" s="24" t="s">
        <v>360</v>
      </c>
      <c r="H166" s="25" t="s">
        <v>134</v>
      </c>
      <c r="I166" s="12" t="s">
        <v>38</v>
      </c>
      <c r="J166" s="9">
        <v>43529</v>
      </c>
      <c r="K166" s="12" t="s">
        <v>807</v>
      </c>
      <c r="L166" s="12" t="s">
        <v>158</v>
      </c>
      <c r="M166" s="12" t="s">
        <v>65</v>
      </c>
      <c r="N166" s="12" t="s">
        <v>66</v>
      </c>
      <c r="O166" s="12" t="s">
        <v>66</v>
      </c>
      <c r="P166" s="12"/>
    </row>
    <row r="167" spans="1:16" ht="43.5" customHeight="1" x14ac:dyDescent="0.25">
      <c r="A167" s="1">
        <v>162</v>
      </c>
      <c r="B167" s="78" t="s">
        <v>806</v>
      </c>
      <c r="C167" s="79" t="s">
        <v>18</v>
      </c>
      <c r="D167" s="58">
        <v>43529</v>
      </c>
      <c r="E167" s="58">
        <v>43580</v>
      </c>
      <c r="F167" s="11">
        <v>43580</v>
      </c>
      <c r="G167" s="67" t="s">
        <v>808</v>
      </c>
      <c r="H167" s="25" t="s">
        <v>134</v>
      </c>
      <c r="I167" s="12" t="s">
        <v>38</v>
      </c>
      <c r="J167" s="9">
        <v>43529</v>
      </c>
      <c r="K167" s="12" t="s">
        <v>809</v>
      </c>
      <c r="L167" s="12" t="s">
        <v>158</v>
      </c>
      <c r="M167" s="12" t="s">
        <v>65</v>
      </c>
      <c r="N167" s="12" t="s">
        <v>66</v>
      </c>
      <c r="O167" s="12" t="s">
        <v>66</v>
      </c>
      <c r="P167" s="12"/>
    </row>
    <row r="168" spans="1:16" ht="120" x14ac:dyDescent="0.25">
      <c r="A168" s="1">
        <v>163</v>
      </c>
      <c r="B168" s="78" t="s">
        <v>810</v>
      </c>
      <c r="C168" s="79" t="s">
        <v>18</v>
      </c>
      <c r="D168" s="58">
        <v>43529</v>
      </c>
      <c r="E168" s="58">
        <v>43580</v>
      </c>
      <c r="F168" s="11">
        <v>43580</v>
      </c>
      <c r="G168" s="67" t="s">
        <v>361</v>
      </c>
      <c r="H168" s="25" t="s">
        <v>134</v>
      </c>
      <c r="I168" s="12" t="s">
        <v>38</v>
      </c>
      <c r="J168" s="9">
        <v>43529</v>
      </c>
      <c r="K168" s="12" t="s">
        <v>811</v>
      </c>
      <c r="L168" s="12" t="s">
        <v>158</v>
      </c>
      <c r="M168" s="12" t="s">
        <v>65</v>
      </c>
      <c r="N168" s="12" t="s">
        <v>66</v>
      </c>
      <c r="O168" s="12" t="s">
        <v>66</v>
      </c>
      <c r="P168" s="12"/>
    </row>
    <row r="169" spans="1:16" ht="45" x14ac:dyDescent="0.25">
      <c r="A169" s="1">
        <v>164</v>
      </c>
      <c r="B169" s="78" t="s">
        <v>800</v>
      </c>
      <c r="C169" s="79" t="s">
        <v>18</v>
      </c>
      <c r="D169" s="58">
        <v>43529</v>
      </c>
      <c r="E169" s="58">
        <v>43580</v>
      </c>
      <c r="F169" s="11">
        <v>43580</v>
      </c>
      <c r="G169" s="67" t="s">
        <v>362</v>
      </c>
      <c r="H169" s="25" t="s">
        <v>134</v>
      </c>
      <c r="I169" s="12" t="s">
        <v>38</v>
      </c>
      <c r="J169" s="9">
        <v>43529</v>
      </c>
      <c r="K169" s="12" t="s">
        <v>812</v>
      </c>
      <c r="L169" s="12" t="s">
        <v>158</v>
      </c>
      <c r="M169" s="12" t="s">
        <v>65</v>
      </c>
      <c r="N169" s="12" t="s">
        <v>66</v>
      </c>
      <c r="O169" s="12" t="s">
        <v>66</v>
      </c>
      <c r="P169" s="12"/>
    </row>
    <row r="170" spans="1:16" ht="45" x14ac:dyDescent="0.25">
      <c r="A170" s="1">
        <v>165</v>
      </c>
      <c r="B170" s="78" t="s">
        <v>801</v>
      </c>
      <c r="C170" s="79" t="s">
        <v>18</v>
      </c>
      <c r="D170" s="58">
        <v>43529</v>
      </c>
      <c r="E170" s="58">
        <v>43558</v>
      </c>
      <c r="F170" s="11">
        <v>43558</v>
      </c>
      <c r="G170" s="24" t="s">
        <v>363</v>
      </c>
      <c r="H170" s="25" t="s">
        <v>134</v>
      </c>
      <c r="I170" s="12" t="s">
        <v>38</v>
      </c>
      <c r="J170" s="9">
        <v>43529</v>
      </c>
      <c r="K170" s="12" t="s">
        <v>815</v>
      </c>
      <c r="L170" s="12" t="s">
        <v>158</v>
      </c>
      <c r="M170" s="12" t="s">
        <v>65</v>
      </c>
      <c r="N170" s="12" t="s">
        <v>66</v>
      </c>
      <c r="O170" s="12" t="s">
        <v>66</v>
      </c>
      <c r="P170" s="12"/>
    </row>
    <row r="171" spans="1:16" ht="225" x14ac:dyDescent="0.25">
      <c r="A171" s="1">
        <v>166</v>
      </c>
      <c r="B171" s="78" t="s">
        <v>802</v>
      </c>
      <c r="C171" s="79" t="s">
        <v>18</v>
      </c>
      <c r="D171" s="58">
        <v>43529</v>
      </c>
      <c r="E171" s="58">
        <v>43580</v>
      </c>
      <c r="F171" s="11">
        <v>43580</v>
      </c>
      <c r="G171" s="67" t="s">
        <v>818</v>
      </c>
      <c r="H171" s="25" t="s">
        <v>134</v>
      </c>
      <c r="I171" s="12" t="s">
        <v>38</v>
      </c>
      <c r="J171" s="9">
        <v>43529</v>
      </c>
      <c r="K171" s="12" t="s">
        <v>817</v>
      </c>
      <c r="L171" s="12" t="s">
        <v>158</v>
      </c>
      <c r="M171" s="12" t="s">
        <v>65</v>
      </c>
      <c r="N171" s="12" t="s">
        <v>66</v>
      </c>
      <c r="O171" s="12" t="s">
        <v>66</v>
      </c>
      <c r="P171" s="18"/>
    </row>
    <row r="172" spans="1:16" s="50" customFormat="1" ht="86.25" customHeight="1" x14ac:dyDescent="0.25">
      <c r="A172" s="12">
        <v>167</v>
      </c>
      <c r="B172" s="78" t="s">
        <v>813</v>
      </c>
      <c r="C172" s="79" t="s">
        <v>18</v>
      </c>
      <c r="D172" s="58">
        <v>43529</v>
      </c>
      <c r="E172" s="58">
        <v>43580</v>
      </c>
      <c r="F172" s="58">
        <v>43580</v>
      </c>
      <c r="G172" s="67" t="s">
        <v>364</v>
      </c>
      <c r="H172" s="25" t="s">
        <v>134</v>
      </c>
      <c r="I172" s="12" t="s">
        <v>38</v>
      </c>
      <c r="J172" s="9">
        <v>43529</v>
      </c>
      <c r="K172" s="12" t="s">
        <v>820</v>
      </c>
      <c r="L172" s="12" t="s">
        <v>158</v>
      </c>
      <c r="M172" s="12" t="s">
        <v>65</v>
      </c>
      <c r="N172" s="12" t="s">
        <v>66</v>
      </c>
      <c r="O172" s="12" t="s">
        <v>66</v>
      </c>
      <c r="P172" s="12"/>
    </row>
    <row r="173" spans="1:16" ht="45" x14ac:dyDescent="0.25">
      <c r="A173" s="1">
        <v>168</v>
      </c>
      <c r="B173" s="78" t="s">
        <v>814</v>
      </c>
      <c r="C173" s="79" t="s">
        <v>18</v>
      </c>
      <c r="D173" s="58">
        <v>43529</v>
      </c>
      <c r="E173" s="58">
        <v>43558</v>
      </c>
      <c r="F173" s="9">
        <v>43558</v>
      </c>
      <c r="G173" s="24" t="s">
        <v>365</v>
      </c>
      <c r="H173" s="25" t="s">
        <v>134</v>
      </c>
      <c r="I173" s="12" t="s">
        <v>38</v>
      </c>
      <c r="J173" s="9">
        <v>43529</v>
      </c>
      <c r="K173" s="12" t="s">
        <v>821</v>
      </c>
      <c r="L173" s="12" t="s">
        <v>158</v>
      </c>
      <c r="M173" s="12" t="s">
        <v>65</v>
      </c>
      <c r="N173" s="12" t="s">
        <v>66</v>
      </c>
      <c r="O173" s="12" t="s">
        <v>66</v>
      </c>
      <c r="P173" s="12"/>
    </row>
    <row r="174" spans="1:16" s="50" customFormat="1" ht="45" x14ac:dyDescent="0.25">
      <c r="A174" s="12">
        <v>169</v>
      </c>
      <c r="B174" s="78" t="s">
        <v>816</v>
      </c>
      <c r="C174" s="79" t="s">
        <v>18</v>
      </c>
      <c r="D174" s="58">
        <v>43529</v>
      </c>
      <c r="E174" s="58">
        <v>43558</v>
      </c>
      <c r="F174" s="9">
        <v>43558</v>
      </c>
      <c r="G174" s="67" t="s">
        <v>824</v>
      </c>
      <c r="H174" s="25" t="s">
        <v>134</v>
      </c>
      <c r="I174" s="12" t="s">
        <v>38</v>
      </c>
      <c r="J174" s="9">
        <v>43529</v>
      </c>
      <c r="K174" s="12" t="s">
        <v>825</v>
      </c>
      <c r="L174" s="12" t="s">
        <v>158</v>
      </c>
      <c r="M174" s="12" t="s">
        <v>65</v>
      </c>
      <c r="N174" s="12" t="s">
        <v>66</v>
      </c>
      <c r="O174" s="12" t="s">
        <v>66</v>
      </c>
      <c r="P174" s="12"/>
    </row>
    <row r="175" spans="1:16" ht="60" x14ac:dyDescent="0.25">
      <c r="A175" s="72">
        <v>170</v>
      </c>
      <c r="B175" s="78" t="s">
        <v>819</v>
      </c>
      <c r="C175" s="79" t="s">
        <v>18</v>
      </c>
      <c r="D175" s="58">
        <v>43529</v>
      </c>
      <c r="E175" s="58">
        <v>43558</v>
      </c>
      <c r="F175" s="9">
        <v>43558</v>
      </c>
      <c r="G175" s="67" t="s">
        <v>366</v>
      </c>
      <c r="H175" s="25" t="s">
        <v>134</v>
      </c>
      <c r="I175" s="12" t="s">
        <v>38</v>
      </c>
      <c r="J175" s="9">
        <v>43529</v>
      </c>
      <c r="K175" s="12" t="s">
        <v>826</v>
      </c>
      <c r="L175" s="12" t="s">
        <v>158</v>
      </c>
      <c r="M175" s="12" t="s">
        <v>65</v>
      </c>
      <c r="N175" s="12" t="s">
        <v>66</v>
      </c>
      <c r="O175" s="12" t="s">
        <v>66</v>
      </c>
      <c r="P175" s="12"/>
    </row>
    <row r="176" spans="1:16" ht="90" x14ac:dyDescent="0.25">
      <c r="A176" s="72">
        <v>171</v>
      </c>
      <c r="B176" s="79" t="s">
        <v>822</v>
      </c>
      <c r="C176" s="79" t="s">
        <v>18</v>
      </c>
      <c r="D176" s="59">
        <v>43529</v>
      </c>
      <c r="E176" s="59">
        <v>43558</v>
      </c>
      <c r="F176" s="11">
        <v>43558</v>
      </c>
      <c r="G176" s="67" t="s">
        <v>829</v>
      </c>
      <c r="H176" s="25" t="s">
        <v>134</v>
      </c>
      <c r="I176" s="12" t="s">
        <v>38</v>
      </c>
      <c r="J176" s="9">
        <v>43529</v>
      </c>
      <c r="K176" s="12" t="s">
        <v>830</v>
      </c>
      <c r="L176" s="12" t="s">
        <v>158</v>
      </c>
      <c r="M176" s="12" t="s">
        <v>65</v>
      </c>
      <c r="N176" s="12" t="s">
        <v>66</v>
      </c>
      <c r="O176" s="12" t="s">
        <v>66</v>
      </c>
      <c r="P176" s="12"/>
    </row>
    <row r="177" spans="1:18" s="50" customFormat="1" ht="75.75" customHeight="1" x14ac:dyDescent="0.25">
      <c r="A177" s="12">
        <v>172</v>
      </c>
      <c r="B177" s="78" t="s">
        <v>823</v>
      </c>
      <c r="C177" s="79" t="s">
        <v>18</v>
      </c>
      <c r="D177" s="59">
        <v>43529</v>
      </c>
      <c r="E177" s="59">
        <v>43558</v>
      </c>
      <c r="F177" s="11">
        <v>43558</v>
      </c>
      <c r="G177" s="67" t="s">
        <v>367</v>
      </c>
      <c r="H177" s="25" t="s">
        <v>134</v>
      </c>
      <c r="I177" s="12" t="s">
        <v>38</v>
      </c>
      <c r="J177" s="9">
        <v>43529</v>
      </c>
      <c r="K177" s="12" t="s">
        <v>831</v>
      </c>
      <c r="L177" s="12" t="s">
        <v>158</v>
      </c>
      <c r="M177" s="12" t="s">
        <v>65</v>
      </c>
      <c r="N177" s="12" t="s">
        <v>66</v>
      </c>
      <c r="O177" s="12" t="s">
        <v>66</v>
      </c>
      <c r="P177" s="12"/>
    </row>
    <row r="178" spans="1:18" s="50" customFormat="1" ht="45" x14ac:dyDescent="0.25">
      <c r="A178" s="12">
        <v>173</v>
      </c>
      <c r="B178" s="78" t="s">
        <v>827</v>
      </c>
      <c r="C178" s="79" t="s">
        <v>18</v>
      </c>
      <c r="D178" s="59">
        <v>43529</v>
      </c>
      <c r="E178" s="58">
        <v>43580</v>
      </c>
      <c r="F178" s="11">
        <v>43580</v>
      </c>
      <c r="G178" s="24" t="s">
        <v>368</v>
      </c>
      <c r="H178" s="25" t="s">
        <v>134</v>
      </c>
      <c r="I178" s="12" t="s">
        <v>38</v>
      </c>
      <c r="J178" s="9">
        <v>43529</v>
      </c>
      <c r="K178" s="12" t="s">
        <v>708</v>
      </c>
      <c r="L178" s="12" t="s">
        <v>158</v>
      </c>
      <c r="M178" s="12" t="s">
        <v>65</v>
      </c>
      <c r="N178" s="12" t="s">
        <v>66</v>
      </c>
      <c r="O178" s="12" t="s">
        <v>66</v>
      </c>
      <c r="P178" s="12"/>
    </row>
    <row r="179" spans="1:18" ht="45" x14ac:dyDescent="0.25">
      <c r="A179" s="1">
        <v>174</v>
      </c>
      <c r="B179" s="78" t="s">
        <v>828</v>
      </c>
      <c r="C179" s="79" t="s">
        <v>18</v>
      </c>
      <c r="D179" s="59">
        <v>43529</v>
      </c>
      <c r="E179" s="58">
        <v>43558</v>
      </c>
      <c r="F179" s="9">
        <v>43558</v>
      </c>
      <c r="G179" s="67" t="s">
        <v>832</v>
      </c>
      <c r="H179" s="25" t="s">
        <v>134</v>
      </c>
      <c r="I179" s="12" t="s">
        <v>9</v>
      </c>
      <c r="J179" s="9">
        <v>43528</v>
      </c>
      <c r="K179" s="12" t="s">
        <v>833</v>
      </c>
      <c r="L179" s="12" t="s">
        <v>158</v>
      </c>
      <c r="M179" s="12" t="s">
        <v>65</v>
      </c>
      <c r="N179" s="12" t="s">
        <v>66</v>
      </c>
      <c r="O179" s="12" t="s">
        <v>66</v>
      </c>
      <c r="P179" s="12"/>
    </row>
    <row r="180" spans="1:18" s="5" customFormat="1" ht="45" x14ac:dyDescent="0.25">
      <c r="A180" s="1">
        <v>175</v>
      </c>
      <c r="B180" s="78" t="s">
        <v>306</v>
      </c>
      <c r="C180" s="79" t="s">
        <v>18</v>
      </c>
      <c r="D180" s="58">
        <v>43529</v>
      </c>
      <c r="E180" s="58">
        <v>43558</v>
      </c>
      <c r="F180" s="9">
        <v>43530</v>
      </c>
      <c r="G180" s="24" t="s">
        <v>307</v>
      </c>
      <c r="H180" s="25" t="s">
        <v>142</v>
      </c>
      <c r="I180" s="12" t="s">
        <v>157</v>
      </c>
      <c r="J180" s="9">
        <v>43530</v>
      </c>
      <c r="K180" s="12" t="s">
        <v>66</v>
      </c>
      <c r="L180" s="12" t="s">
        <v>158</v>
      </c>
      <c r="M180" s="12" t="s">
        <v>65</v>
      </c>
      <c r="N180" s="12" t="s">
        <v>66</v>
      </c>
      <c r="O180" s="12" t="s">
        <v>66</v>
      </c>
      <c r="P180" s="12"/>
      <c r="Q180"/>
      <c r="R180"/>
    </row>
    <row r="181" spans="1:18" s="5" customFormat="1" ht="45" x14ac:dyDescent="0.25">
      <c r="A181" s="1">
        <v>176</v>
      </c>
      <c r="B181" s="78" t="s">
        <v>834</v>
      </c>
      <c r="C181" s="79" t="s">
        <v>18</v>
      </c>
      <c r="D181" s="58">
        <v>43530</v>
      </c>
      <c r="E181" s="58">
        <v>43559</v>
      </c>
      <c r="F181" s="58">
        <v>43559</v>
      </c>
      <c r="G181" s="67" t="s">
        <v>837</v>
      </c>
      <c r="H181" s="25" t="s">
        <v>134</v>
      </c>
      <c r="I181" s="12" t="s">
        <v>38</v>
      </c>
      <c r="J181" s="9">
        <v>43530</v>
      </c>
      <c r="K181" s="12" t="s">
        <v>838</v>
      </c>
      <c r="L181" s="12" t="s">
        <v>158</v>
      </c>
      <c r="M181" s="12" t="s">
        <v>65</v>
      </c>
      <c r="N181" s="12" t="s">
        <v>66</v>
      </c>
      <c r="O181" s="12" t="s">
        <v>66</v>
      </c>
      <c r="P181" s="12"/>
      <c r="Q181"/>
      <c r="R181"/>
    </row>
    <row r="182" spans="1:18" s="5" customFormat="1" ht="60" x14ac:dyDescent="0.25">
      <c r="A182" s="1">
        <v>177</v>
      </c>
      <c r="B182" s="78" t="s">
        <v>835</v>
      </c>
      <c r="C182" s="79" t="s">
        <v>18</v>
      </c>
      <c r="D182" s="58">
        <v>43530</v>
      </c>
      <c r="E182" s="58">
        <v>43581</v>
      </c>
      <c r="F182" s="9">
        <v>43581</v>
      </c>
      <c r="G182" s="24" t="s">
        <v>369</v>
      </c>
      <c r="H182" s="25" t="s">
        <v>134</v>
      </c>
      <c r="I182" s="12" t="s">
        <v>38</v>
      </c>
      <c r="J182" s="9">
        <v>43530</v>
      </c>
      <c r="K182" s="12" t="s">
        <v>839</v>
      </c>
      <c r="L182" s="12" t="s">
        <v>158</v>
      </c>
      <c r="M182" s="12" t="s">
        <v>65</v>
      </c>
      <c r="N182" s="12" t="s">
        <v>66</v>
      </c>
      <c r="O182" s="12" t="s">
        <v>66</v>
      </c>
      <c r="P182" s="12"/>
      <c r="Q182"/>
      <c r="R182"/>
    </row>
    <row r="183" spans="1:18" s="5" customFormat="1" ht="45" x14ac:dyDescent="0.25">
      <c r="A183" s="1">
        <v>178</v>
      </c>
      <c r="B183" s="78" t="s">
        <v>836</v>
      </c>
      <c r="C183" s="79" t="s">
        <v>18</v>
      </c>
      <c r="D183" s="58">
        <v>43530</v>
      </c>
      <c r="E183" s="58">
        <v>43559</v>
      </c>
      <c r="F183" s="58">
        <v>43559</v>
      </c>
      <c r="G183" s="67" t="s">
        <v>370</v>
      </c>
      <c r="H183" s="25" t="s">
        <v>134</v>
      </c>
      <c r="I183" s="12" t="s">
        <v>38</v>
      </c>
      <c r="J183" s="9">
        <v>43530</v>
      </c>
      <c r="K183" s="12" t="s">
        <v>840</v>
      </c>
      <c r="L183" s="12" t="s">
        <v>158</v>
      </c>
      <c r="M183" s="12" t="s">
        <v>65</v>
      </c>
      <c r="N183" s="12" t="s">
        <v>66</v>
      </c>
      <c r="O183" s="12" t="s">
        <v>66</v>
      </c>
      <c r="P183" s="12"/>
      <c r="Q183"/>
      <c r="R183"/>
    </row>
    <row r="184" spans="1:18" s="5" customFormat="1" ht="45" x14ac:dyDescent="0.25">
      <c r="A184" s="72">
        <v>179</v>
      </c>
      <c r="B184" s="78" t="s">
        <v>841</v>
      </c>
      <c r="C184" s="79" t="s">
        <v>18</v>
      </c>
      <c r="D184" s="58">
        <v>43530</v>
      </c>
      <c r="E184" s="58">
        <v>43559</v>
      </c>
      <c r="F184" s="58">
        <v>43559</v>
      </c>
      <c r="G184" s="67" t="s">
        <v>842</v>
      </c>
      <c r="H184" s="25" t="s">
        <v>134</v>
      </c>
      <c r="I184" s="12" t="s">
        <v>38</v>
      </c>
      <c r="J184" s="9">
        <v>43530</v>
      </c>
      <c r="K184" s="12" t="s">
        <v>843</v>
      </c>
      <c r="L184" s="12" t="s">
        <v>158</v>
      </c>
      <c r="M184" s="12" t="s">
        <v>65</v>
      </c>
      <c r="N184" s="12" t="s">
        <v>66</v>
      </c>
      <c r="O184" s="12" t="s">
        <v>66</v>
      </c>
      <c r="P184" s="12"/>
      <c r="Q184"/>
      <c r="R184"/>
    </row>
    <row r="185" spans="1:18" s="5" customFormat="1" ht="45" x14ac:dyDescent="0.25">
      <c r="A185" s="1">
        <v>180</v>
      </c>
      <c r="B185" s="78" t="s">
        <v>844</v>
      </c>
      <c r="C185" s="79" t="s">
        <v>18</v>
      </c>
      <c r="D185" s="58">
        <v>43530</v>
      </c>
      <c r="E185" s="58">
        <v>43559</v>
      </c>
      <c r="F185" s="58">
        <v>43559</v>
      </c>
      <c r="G185" s="67" t="s">
        <v>392</v>
      </c>
      <c r="H185" s="25" t="s">
        <v>134</v>
      </c>
      <c r="I185" s="12" t="s">
        <v>38</v>
      </c>
      <c r="J185" s="9">
        <v>43530</v>
      </c>
      <c r="K185" s="12" t="s">
        <v>848</v>
      </c>
      <c r="L185" s="12" t="s">
        <v>158</v>
      </c>
      <c r="M185" s="12" t="s">
        <v>65</v>
      </c>
      <c r="N185" s="12" t="s">
        <v>66</v>
      </c>
      <c r="O185" s="12" t="s">
        <v>66</v>
      </c>
      <c r="P185" s="12"/>
      <c r="Q185"/>
      <c r="R185"/>
    </row>
    <row r="186" spans="1:18" s="5" customFormat="1" ht="60" x14ac:dyDescent="0.25">
      <c r="A186" s="1">
        <v>181</v>
      </c>
      <c r="B186" s="78" t="s">
        <v>845</v>
      </c>
      <c r="C186" s="79" t="s">
        <v>18</v>
      </c>
      <c r="D186" s="58">
        <v>43530</v>
      </c>
      <c r="E186" s="58">
        <v>43559</v>
      </c>
      <c r="F186" s="58">
        <v>43559</v>
      </c>
      <c r="G186" s="67" t="s">
        <v>393</v>
      </c>
      <c r="H186" s="25" t="s">
        <v>134</v>
      </c>
      <c r="I186" s="12" t="s">
        <v>38</v>
      </c>
      <c r="J186" s="9">
        <v>43530</v>
      </c>
      <c r="K186" s="12" t="s">
        <v>849</v>
      </c>
      <c r="L186" s="12" t="s">
        <v>158</v>
      </c>
      <c r="M186" s="12" t="s">
        <v>65</v>
      </c>
      <c r="N186" s="12" t="s">
        <v>66</v>
      </c>
      <c r="O186" s="12" t="s">
        <v>66</v>
      </c>
      <c r="P186" s="12"/>
      <c r="Q186"/>
      <c r="R186"/>
    </row>
    <row r="187" spans="1:18" s="5" customFormat="1" ht="60" x14ac:dyDescent="0.25">
      <c r="A187" s="1">
        <v>182</v>
      </c>
      <c r="B187" s="78" t="s">
        <v>846</v>
      </c>
      <c r="C187" s="79" t="s">
        <v>18</v>
      </c>
      <c r="D187" s="58">
        <v>43530</v>
      </c>
      <c r="E187" s="58">
        <v>43559</v>
      </c>
      <c r="F187" s="58">
        <v>43559</v>
      </c>
      <c r="G187" s="67" t="s">
        <v>393</v>
      </c>
      <c r="H187" s="25" t="s">
        <v>134</v>
      </c>
      <c r="I187" s="12" t="s">
        <v>38</v>
      </c>
      <c r="J187" s="9">
        <v>43530</v>
      </c>
      <c r="K187" s="12" t="s">
        <v>850</v>
      </c>
      <c r="L187" s="12" t="s">
        <v>158</v>
      </c>
      <c r="M187" s="12" t="s">
        <v>65</v>
      </c>
      <c r="N187" s="12" t="s">
        <v>66</v>
      </c>
      <c r="O187" s="12" t="s">
        <v>66</v>
      </c>
      <c r="P187" s="12"/>
      <c r="Q187"/>
      <c r="R187"/>
    </row>
    <row r="188" spans="1:18" s="5" customFormat="1" ht="45" x14ac:dyDescent="0.25">
      <c r="A188" s="1">
        <v>183</v>
      </c>
      <c r="B188" s="78" t="s">
        <v>315</v>
      </c>
      <c r="C188" s="79" t="s">
        <v>18</v>
      </c>
      <c r="D188" s="58">
        <v>43530</v>
      </c>
      <c r="E188" s="58">
        <v>43559</v>
      </c>
      <c r="F188" s="9">
        <v>43532</v>
      </c>
      <c r="G188" s="24" t="s">
        <v>316</v>
      </c>
      <c r="H188" s="25" t="s">
        <v>142</v>
      </c>
      <c r="I188" s="12" t="s">
        <v>157</v>
      </c>
      <c r="J188" s="9">
        <v>43532</v>
      </c>
      <c r="K188" s="12" t="s">
        <v>66</v>
      </c>
      <c r="L188" s="12" t="s">
        <v>158</v>
      </c>
      <c r="M188" s="12" t="s">
        <v>65</v>
      </c>
      <c r="N188" s="12" t="s">
        <v>66</v>
      </c>
      <c r="O188" s="12" t="s">
        <v>66</v>
      </c>
      <c r="P188" s="12"/>
      <c r="Q188"/>
      <c r="R188"/>
    </row>
    <row r="189" spans="1:18" s="5" customFormat="1" ht="180" x14ac:dyDescent="0.25">
      <c r="A189" s="1">
        <v>184</v>
      </c>
      <c r="B189" s="78" t="s">
        <v>847</v>
      </c>
      <c r="C189" s="79" t="s">
        <v>18</v>
      </c>
      <c r="D189" s="58">
        <v>43530</v>
      </c>
      <c r="E189" s="58">
        <v>43559</v>
      </c>
      <c r="F189" s="58">
        <v>43559</v>
      </c>
      <c r="G189" s="67" t="s">
        <v>394</v>
      </c>
      <c r="H189" s="25" t="s">
        <v>134</v>
      </c>
      <c r="I189" s="12" t="s">
        <v>37</v>
      </c>
      <c r="J189" s="9">
        <v>43530</v>
      </c>
      <c r="K189" s="12" t="s">
        <v>853</v>
      </c>
      <c r="L189" s="12" t="s">
        <v>158</v>
      </c>
      <c r="M189" s="12" t="s">
        <v>65</v>
      </c>
      <c r="N189" s="12" t="s">
        <v>66</v>
      </c>
      <c r="O189" s="12" t="s">
        <v>66</v>
      </c>
      <c r="P189" s="12"/>
      <c r="Q189"/>
      <c r="R189"/>
    </row>
    <row r="190" spans="1:18" s="5" customFormat="1" ht="60" x14ac:dyDescent="0.25">
      <c r="A190" s="72">
        <v>185</v>
      </c>
      <c r="B190" s="79" t="s">
        <v>851</v>
      </c>
      <c r="C190" s="79" t="s">
        <v>18</v>
      </c>
      <c r="D190" s="59">
        <v>43530</v>
      </c>
      <c r="E190" s="59">
        <v>43581</v>
      </c>
      <c r="F190" s="11">
        <v>43581</v>
      </c>
      <c r="G190" s="97" t="s">
        <v>395</v>
      </c>
      <c r="H190" s="98" t="s">
        <v>134</v>
      </c>
      <c r="I190" s="16" t="s">
        <v>38</v>
      </c>
      <c r="J190" s="11">
        <v>43531</v>
      </c>
      <c r="K190" s="16" t="s">
        <v>1747</v>
      </c>
      <c r="L190" s="16" t="s">
        <v>158</v>
      </c>
      <c r="M190" s="16" t="s">
        <v>65</v>
      </c>
      <c r="N190" s="16" t="s">
        <v>66</v>
      </c>
      <c r="O190" s="12" t="s">
        <v>66</v>
      </c>
      <c r="P190" s="12"/>
      <c r="Q190"/>
      <c r="R190"/>
    </row>
    <row r="191" spans="1:18" s="5" customFormat="1" ht="105" x14ac:dyDescent="0.25">
      <c r="A191" s="1">
        <v>186</v>
      </c>
      <c r="B191" s="78" t="s">
        <v>852</v>
      </c>
      <c r="C191" s="79" t="s">
        <v>18</v>
      </c>
      <c r="D191" s="58">
        <v>43531</v>
      </c>
      <c r="E191" s="58">
        <v>43584</v>
      </c>
      <c r="F191" s="9">
        <v>43584</v>
      </c>
      <c r="G191" s="67" t="s">
        <v>396</v>
      </c>
      <c r="H191" s="25" t="s">
        <v>134</v>
      </c>
      <c r="I191" s="12" t="s">
        <v>38</v>
      </c>
      <c r="J191" s="9">
        <v>43531</v>
      </c>
      <c r="K191" s="12" t="s">
        <v>856</v>
      </c>
      <c r="L191" s="12" t="s">
        <v>158</v>
      </c>
      <c r="M191" s="12" t="s">
        <v>65</v>
      </c>
      <c r="N191" s="12" t="s">
        <v>66</v>
      </c>
      <c r="O191" s="12" t="s">
        <v>66</v>
      </c>
      <c r="P191" s="12"/>
      <c r="Q191"/>
      <c r="R191"/>
    </row>
    <row r="192" spans="1:18" s="5" customFormat="1" ht="75" x14ac:dyDescent="0.25">
      <c r="A192" s="1">
        <v>187</v>
      </c>
      <c r="B192" s="78" t="s">
        <v>854</v>
      </c>
      <c r="C192" s="79" t="s">
        <v>18</v>
      </c>
      <c r="D192" s="58">
        <v>43531</v>
      </c>
      <c r="E192" s="58">
        <v>43584</v>
      </c>
      <c r="F192" s="58">
        <v>43584</v>
      </c>
      <c r="G192" s="67" t="s">
        <v>397</v>
      </c>
      <c r="H192" s="25" t="s">
        <v>134</v>
      </c>
      <c r="I192" s="12" t="s">
        <v>38</v>
      </c>
      <c r="J192" s="9">
        <v>43531</v>
      </c>
      <c r="K192" s="12" t="s">
        <v>857</v>
      </c>
      <c r="L192" s="12" t="s">
        <v>158</v>
      </c>
      <c r="M192" s="12" t="s">
        <v>65</v>
      </c>
      <c r="N192" s="12" t="s">
        <v>66</v>
      </c>
      <c r="O192" s="12" t="s">
        <v>66</v>
      </c>
      <c r="P192" s="12"/>
      <c r="Q192"/>
      <c r="R192"/>
    </row>
    <row r="193" spans="1:18" s="5" customFormat="1" ht="45" x14ac:dyDescent="0.25">
      <c r="A193" s="1">
        <v>188</v>
      </c>
      <c r="B193" s="78" t="s">
        <v>858</v>
      </c>
      <c r="C193" s="79" t="s">
        <v>18</v>
      </c>
      <c r="D193" s="58">
        <v>43531</v>
      </c>
      <c r="E193" s="58">
        <v>43584</v>
      </c>
      <c r="F193" s="58">
        <v>43584</v>
      </c>
      <c r="G193" s="24" t="s">
        <v>398</v>
      </c>
      <c r="H193" s="25" t="s">
        <v>134</v>
      </c>
      <c r="I193" s="12" t="s">
        <v>38</v>
      </c>
      <c r="J193" s="9">
        <v>43531</v>
      </c>
      <c r="K193" s="12" t="s">
        <v>863</v>
      </c>
      <c r="L193" s="12" t="s">
        <v>158</v>
      </c>
      <c r="M193" s="12" t="s">
        <v>65</v>
      </c>
      <c r="N193" s="12" t="s">
        <v>66</v>
      </c>
      <c r="O193" s="12" t="s">
        <v>66</v>
      </c>
      <c r="P193" s="12"/>
      <c r="Q193"/>
      <c r="R193"/>
    </row>
    <row r="194" spans="1:18" s="5" customFormat="1" ht="60" x14ac:dyDescent="0.25">
      <c r="A194" s="1">
        <v>189</v>
      </c>
      <c r="B194" s="78" t="s">
        <v>859</v>
      </c>
      <c r="C194" s="79" t="s">
        <v>18</v>
      </c>
      <c r="D194" s="58">
        <v>43531</v>
      </c>
      <c r="E194" s="58">
        <v>43560</v>
      </c>
      <c r="F194" s="9">
        <v>43560</v>
      </c>
      <c r="G194" s="67" t="s">
        <v>399</v>
      </c>
      <c r="H194" s="25" t="s">
        <v>134</v>
      </c>
      <c r="I194" s="12" t="s">
        <v>40</v>
      </c>
      <c r="J194" s="9">
        <v>43531</v>
      </c>
      <c r="K194" s="12" t="s">
        <v>865</v>
      </c>
      <c r="L194" s="12" t="s">
        <v>158</v>
      </c>
      <c r="M194" s="12" t="s">
        <v>65</v>
      </c>
      <c r="N194" s="12" t="s">
        <v>66</v>
      </c>
      <c r="O194" s="12" t="s">
        <v>66</v>
      </c>
      <c r="P194" s="12"/>
      <c r="Q194"/>
      <c r="R194"/>
    </row>
    <row r="195" spans="1:18" s="5" customFormat="1" ht="45" x14ac:dyDescent="0.25">
      <c r="A195" s="1">
        <v>190</v>
      </c>
      <c r="B195" s="78" t="s">
        <v>860</v>
      </c>
      <c r="C195" s="79" t="s">
        <v>18</v>
      </c>
      <c r="D195" s="58">
        <v>43531</v>
      </c>
      <c r="E195" s="58">
        <v>43560</v>
      </c>
      <c r="F195" s="58">
        <v>43560</v>
      </c>
      <c r="G195" s="24" t="s">
        <v>400</v>
      </c>
      <c r="H195" s="25" t="s">
        <v>134</v>
      </c>
      <c r="I195" s="12" t="s">
        <v>40</v>
      </c>
      <c r="J195" s="9">
        <v>43531</v>
      </c>
      <c r="K195" s="12" t="s">
        <v>866</v>
      </c>
      <c r="L195" s="12" t="s">
        <v>158</v>
      </c>
      <c r="M195" s="12" t="s">
        <v>65</v>
      </c>
      <c r="N195" s="12" t="s">
        <v>66</v>
      </c>
      <c r="O195" s="12" t="s">
        <v>66</v>
      </c>
      <c r="P195" s="12"/>
      <c r="Q195"/>
      <c r="R195"/>
    </row>
    <row r="196" spans="1:18" s="5" customFormat="1" ht="45" x14ac:dyDescent="0.25">
      <c r="A196" s="1">
        <v>191</v>
      </c>
      <c r="B196" s="78" t="s">
        <v>861</v>
      </c>
      <c r="C196" s="79" t="s">
        <v>18</v>
      </c>
      <c r="D196" s="58">
        <v>43531</v>
      </c>
      <c r="E196" s="58">
        <v>43560</v>
      </c>
      <c r="F196" s="58">
        <v>43560</v>
      </c>
      <c r="G196" s="25" t="s">
        <v>401</v>
      </c>
      <c r="H196" s="25" t="s">
        <v>134</v>
      </c>
      <c r="I196" s="12" t="s">
        <v>40</v>
      </c>
      <c r="J196" s="9">
        <v>43531</v>
      </c>
      <c r="K196" s="12" t="s">
        <v>867</v>
      </c>
      <c r="L196" s="12" t="s">
        <v>158</v>
      </c>
      <c r="M196" s="12" t="s">
        <v>65</v>
      </c>
      <c r="N196" s="12" t="s">
        <v>66</v>
      </c>
      <c r="O196" s="12" t="s">
        <v>66</v>
      </c>
      <c r="P196" s="12"/>
      <c r="Q196"/>
      <c r="R196"/>
    </row>
    <row r="197" spans="1:18" s="5" customFormat="1" ht="45" x14ac:dyDescent="0.25">
      <c r="A197" s="1">
        <v>192</v>
      </c>
      <c r="B197" s="78" t="s">
        <v>862</v>
      </c>
      <c r="C197" s="79" t="s">
        <v>18</v>
      </c>
      <c r="D197" s="58">
        <v>43531</v>
      </c>
      <c r="E197" s="58">
        <v>43560</v>
      </c>
      <c r="F197" s="58">
        <v>43560</v>
      </c>
      <c r="G197" s="67" t="s">
        <v>402</v>
      </c>
      <c r="H197" s="25" t="s">
        <v>134</v>
      </c>
      <c r="I197" s="12" t="s">
        <v>9</v>
      </c>
      <c r="J197" s="9">
        <v>43531</v>
      </c>
      <c r="K197" s="12" t="s">
        <v>870</v>
      </c>
      <c r="L197" s="12" t="s">
        <v>158</v>
      </c>
      <c r="M197" s="12" t="s">
        <v>65</v>
      </c>
      <c r="N197" s="12" t="s">
        <v>66</v>
      </c>
      <c r="O197" s="12" t="s">
        <v>66</v>
      </c>
      <c r="P197" s="12"/>
      <c r="Q197"/>
      <c r="R197"/>
    </row>
    <row r="198" spans="1:18" s="5" customFormat="1" ht="210" x14ac:dyDescent="0.25">
      <c r="A198" s="1">
        <v>193</v>
      </c>
      <c r="B198" s="78" t="s">
        <v>864</v>
      </c>
      <c r="C198" s="79" t="s">
        <v>18</v>
      </c>
      <c r="D198" s="58">
        <v>43531</v>
      </c>
      <c r="E198" s="58">
        <v>43584</v>
      </c>
      <c r="F198" s="9">
        <v>43584</v>
      </c>
      <c r="G198" s="24" t="s">
        <v>403</v>
      </c>
      <c r="H198" s="25" t="s">
        <v>134</v>
      </c>
      <c r="I198" s="12" t="s">
        <v>38</v>
      </c>
      <c r="J198" s="9">
        <v>43531</v>
      </c>
      <c r="K198" s="12" t="s">
        <v>871</v>
      </c>
      <c r="L198" s="12" t="s">
        <v>158</v>
      </c>
      <c r="M198" s="12" t="s">
        <v>65</v>
      </c>
      <c r="N198" s="12" t="s">
        <v>66</v>
      </c>
      <c r="O198" s="12" t="s">
        <v>66</v>
      </c>
      <c r="P198" s="12"/>
      <c r="Q198"/>
      <c r="R198"/>
    </row>
    <row r="199" spans="1:18" s="5" customFormat="1" ht="60" x14ac:dyDescent="0.25">
      <c r="A199" s="1">
        <v>194</v>
      </c>
      <c r="B199" s="78" t="s">
        <v>868</v>
      </c>
      <c r="C199" s="79" t="s">
        <v>18</v>
      </c>
      <c r="D199" s="58">
        <v>43531</v>
      </c>
      <c r="E199" s="58">
        <v>43560</v>
      </c>
      <c r="F199" s="9">
        <v>43560</v>
      </c>
      <c r="G199" s="67" t="s">
        <v>404</v>
      </c>
      <c r="H199" s="25" t="s">
        <v>134</v>
      </c>
      <c r="I199" s="12" t="s">
        <v>40</v>
      </c>
      <c r="J199" s="9">
        <v>43532</v>
      </c>
      <c r="K199" s="12" t="s">
        <v>873</v>
      </c>
      <c r="L199" s="12" t="s">
        <v>158</v>
      </c>
      <c r="M199" s="12" t="s">
        <v>65</v>
      </c>
      <c r="N199" s="12" t="s">
        <v>66</v>
      </c>
      <c r="O199" s="12" t="s">
        <v>66</v>
      </c>
      <c r="P199" s="12"/>
      <c r="Q199"/>
      <c r="R199"/>
    </row>
    <row r="200" spans="1:18" s="5" customFormat="1" ht="45" x14ac:dyDescent="0.25">
      <c r="A200" s="1">
        <v>195</v>
      </c>
      <c r="B200" s="78" t="s">
        <v>869</v>
      </c>
      <c r="C200" s="79" t="s">
        <v>18</v>
      </c>
      <c r="D200" s="58">
        <v>43531</v>
      </c>
      <c r="E200" s="58">
        <v>43560</v>
      </c>
      <c r="F200" s="58">
        <v>43560</v>
      </c>
      <c r="G200" s="24" t="s">
        <v>405</v>
      </c>
      <c r="H200" s="25" t="s">
        <v>134</v>
      </c>
      <c r="I200" s="12" t="s">
        <v>38</v>
      </c>
      <c r="J200" s="9">
        <v>43531</v>
      </c>
      <c r="K200" s="12" t="s">
        <v>876</v>
      </c>
      <c r="L200" s="12" t="s">
        <v>158</v>
      </c>
      <c r="M200" s="12" t="s">
        <v>65</v>
      </c>
      <c r="N200" s="12" t="s">
        <v>66</v>
      </c>
      <c r="O200" s="12" t="s">
        <v>66</v>
      </c>
      <c r="P200" s="12"/>
      <c r="Q200"/>
      <c r="R200"/>
    </row>
    <row r="201" spans="1:18" s="5" customFormat="1" ht="105" x14ac:dyDescent="0.25">
      <c r="A201" s="1">
        <v>196</v>
      </c>
      <c r="B201" s="78" t="s">
        <v>872</v>
      </c>
      <c r="C201" s="79" t="s">
        <v>18</v>
      </c>
      <c r="D201" s="58">
        <v>43531</v>
      </c>
      <c r="E201" s="58">
        <v>43584</v>
      </c>
      <c r="F201" s="58">
        <v>43584</v>
      </c>
      <c r="G201" s="67" t="s">
        <v>406</v>
      </c>
      <c r="H201" s="25" t="s">
        <v>134</v>
      </c>
      <c r="I201" s="12" t="s">
        <v>38</v>
      </c>
      <c r="J201" s="9">
        <v>43532</v>
      </c>
      <c r="K201" s="12" t="s">
        <v>877</v>
      </c>
      <c r="L201" s="12" t="s">
        <v>158</v>
      </c>
      <c r="M201" s="12" t="s">
        <v>65</v>
      </c>
      <c r="N201" s="12" t="s">
        <v>66</v>
      </c>
      <c r="O201" s="12" t="s">
        <v>66</v>
      </c>
      <c r="P201" s="12"/>
      <c r="Q201"/>
      <c r="R201"/>
    </row>
    <row r="202" spans="1:18" s="5" customFormat="1" ht="45" x14ac:dyDescent="0.25">
      <c r="A202" s="1">
        <v>197</v>
      </c>
      <c r="B202" s="78" t="s">
        <v>855</v>
      </c>
      <c r="C202" s="79" t="s">
        <v>18</v>
      </c>
      <c r="D202" s="58">
        <v>43531</v>
      </c>
      <c r="E202" s="58">
        <v>43584</v>
      </c>
      <c r="F202" s="58">
        <v>43584</v>
      </c>
      <c r="G202" s="24" t="s">
        <v>407</v>
      </c>
      <c r="H202" s="25" t="s">
        <v>134</v>
      </c>
      <c r="I202" s="12" t="s">
        <v>38</v>
      </c>
      <c r="J202" s="9">
        <v>43532</v>
      </c>
      <c r="K202" s="12" t="s">
        <v>878</v>
      </c>
      <c r="L202" s="12" t="s">
        <v>158</v>
      </c>
      <c r="M202" s="12" t="s">
        <v>65</v>
      </c>
      <c r="N202" s="12" t="s">
        <v>66</v>
      </c>
      <c r="O202" s="12" t="s">
        <v>66</v>
      </c>
      <c r="P202" s="12"/>
      <c r="Q202"/>
      <c r="R202"/>
    </row>
    <row r="203" spans="1:18" s="5" customFormat="1" ht="60" x14ac:dyDescent="0.25">
      <c r="A203" s="1">
        <v>198</v>
      </c>
      <c r="B203" s="78" t="s">
        <v>874</v>
      </c>
      <c r="C203" s="79" t="s">
        <v>18</v>
      </c>
      <c r="D203" s="58">
        <v>43531</v>
      </c>
      <c r="E203" s="58">
        <v>43584</v>
      </c>
      <c r="F203" s="58">
        <v>43584</v>
      </c>
      <c r="G203" s="67" t="s">
        <v>408</v>
      </c>
      <c r="H203" s="25" t="s">
        <v>134</v>
      </c>
      <c r="I203" s="12" t="s">
        <v>38</v>
      </c>
      <c r="J203" s="9">
        <v>43532</v>
      </c>
      <c r="K203" s="12" t="s">
        <v>879</v>
      </c>
      <c r="L203" s="12" t="s">
        <v>158</v>
      </c>
      <c r="M203" s="12" t="s">
        <v>65</v>
      </c>
      <c r="N203" s="12" t="s">
        <v>66</v>
      </c>
      <c r="O203" s="12" t="s">
        <v>66</v>
      </c>
      <c r="P203" s="12"/>
      <c r="Q203"/>
      <c r="R203"/>
    </row>
    <row r="204" spans="1:18" s="5" customFormat="1" ht="45" x14ac:dyDescent="0.25">
      <c r="A204" s="1">
        <v>199</v>
      </c>
      <c r="B204" s="78" t="s">
        <v>875</v>
      </c>
      <c r="C204" s="79" t="s">
        <v>18</v>
      </c>
      <c r="D204" s="58">
        <v>43532</v>
      </c>
      <c r="E204" s="58">
        <v>43563</v>
      </c>
      <c r="F204" s="58">
        <v>43563</v>
      </c>
      <c r="G204" s="25" t="s">
        <v>409</v>
      </c>
      <c r="H204" s="25" t="s">
        <v>134</v>
      </c>
      <c r="I204" s="12" t="s">
        <v>38</v>
      </c>
      <c r="J204" s="9">
        <v>43532</v>
      </c>
      <c r="K204" s="12" t="s">
        <v>880</v>
      </c>
      <c r="L204" s="12" t="s">
        <v>158</v>
      </c>
      <c r="M204" s="12" t="s">
        <v>65</v>
      </c>
      <c r="N204" s="12" t="s">
        <v>66</v>
      </c>
      <c r="O204" s="12" t="s">
        <v>66</v>
      </c>
      <c r="P204" s="12"/>
      <c r="Q204"/>
      <c r="R204"/>
    </row>
    <row r="205" spans="1:18" s="5" customFormat="1" ht="45" x14ac:dyDescent="0.25">
      <c r="A205" s="1">
        <v>200</v>
      </c>
      <c r="B205" s="78" t="s">
        <v>881</v>
      </c>
      <c r="C205" s="79" t="s">
        <v>18</v>
      </c>
      <c r="D205" s="58">
        <v>43532</v>
      </c>
      <c r="E205" s="58">
        <v>43563</v>
      </c>
      <c r="F205" s="58">
        <v>43563</v>
      </c>
      <c r="G205" s="24" t="s">
        <v>410</v>
      </c>
      <c r="H205" s="25" t="s">
        <v>134</v>
      </c>
      <c r="I205" s="12" t="s">
        <v>38</v>
      </c>
      <c r="J205" s="9">
        <v>43532</v>
      </c>
      <c r="K205" s="12" t="s">
        <v>885</v>
      </c>
      <c r="L205" s="12" t="s">
        <v>158</v>
      </c>
      <c r="M205" s="12" t="s">
        <v>65</v>
      </c>
      <c r="N205" s="12" t="s">
        <v>66</v>
      </c>
      <c r="O205" s="12" t="s">
        <v>66</v>
      </c>
      <c r="P205" s="12"/>
      <c r="Q205"/>
      <c r="R205"/>
    </row>
    <row r="206" spans="1:18" s="5" customFormat="1" ht="45" x14ac:dyDescent="0.25">
      <c r="A206" s="1">
        <v>201</v>
      </c>
      <c r="B206" s="78" t="s">
        <v>882</v>
      </c>
      <c r="C206" s="79" t="s">
        <v>18</v>
      </c>
      <c r="D206" s="58">
        <v>43532</v>
      </c>
      <c r="E206" s="58">
        <v>43563</v>
      </c>
      <c r="F206" s="58">
        <v>43563</v>
      </c>
      <c r="G206" s="25" t="s">
        <v>411</v>
      </c>
      <c r="H206" s="25" t="s">
        <v>134</v>
      </c>
      <c r="I206" s="12" t="s">
        <v>38</v>
      </c>
      <c r="J206" s="9">
        <v>43532</v>
      </c>
      <c r="K206" s="12" t="s">
        <v>886</v>
      </c>
      <c r="L206" s="12" t="s">
        <v>158</v>
      </c>
      <c r="M206" s="12" t="s">
        <v>65</v>
      </c>
      <c r="N206" s="12" t="s">
        <v>66</v>
      </c>
      <c r="O206" s="12" t="s">
        <v>66</v>
      </c>
      <c r="P206" s="12"/>
      <c r="Q206"/>
      <c r="R206"/>
    </row>
    <row r="207" spans="1:18" s="5" customFormat="1" ht="45" x14ac:dyDescent="0.25">
      <c r="A207" s="1">
        <v>202</v>
      </c>
      <c r="B207" s="78" t="s">
        <v>883</v>
      </c>
      <c r="C207" s="79" t="s">
        <v>18</v>
      </c>
      <c r="D207" s="58">
        <v>43532</v>
      </c>
      <c r="E207" s="58">
        <v>43563</v>
      </c>
      <c r="F207" s="58">
        <v>43563</v>
      </c>
      <c r="G207" s="24" t="s">
        <v>412</v>
      </c>
      <c r="H207" s="25" t="s">
        <v>134</v>
      </c>
      <c r="I207" s="12" t="s">
        <v>38</v>
      </c>
      <c r="J207" s="9">
        <v>43532</v>
      </c>
      <c r="K207" s="12" t="s">
        <v>887</v>
      </c>
      <c r="L207" s="12" t="s">
        <v>158</v>
      </c>
      <c r="M207" s="12" t="s">
        <v>65</v>
      </c>
      <c r="N207" s="12" t="s">
        <v>66</v>
      </c>
      <c r="O207" s="12" t="s">
        <v>66</v>
      </c>
      <c r="P207" s="12"/>
      <c r="Q207"/>
      <c r="R207"/>
    </row>
    <row r="208" spans="1:18" s="5" customFormat="1" ht="45" x14ac:dyDescent="0.25">
      <c r="A208" s="1">
        <v>203</v>
      </c>
      <c r="B208" s="78" t="s">
        <v>884</v>
      </c>
      <c r="C208" s="79" t="s">
        <v>18</v>
      </c>
      <c r="D208" s="58">
        <v>43532</v>
      </c>
      <c r="E208" s="58">
        <v>43563</v>
      </c>
      <c r="F208" s="58">
        <v>43563</v>
      </c>
      <c r="G208" s="67" t="s">
        <v>413</v>
      </c>
      <c r="H208" s="25" t="s">
        <v>134</v>
      </c>
      <c r="I208" s="12" t="s">
        <v>38</v>
      </c>
      <c r="J208" s="9">
        <v>43532</v>
      </c>
      <c r="K208" s="12" t="s">
        <v>889</v>
      </c>
      <c r="L208" s="12" t="s">
        <v>158</v>
      </c>
      <c r="M208" s="12" t="s">
        <v>65</v>
      </c>
      <c r="N208" s="12" t="s">
        <v>66</v>
      </c>
      <c r="O208" s="12" t="s">
        <v>66</v>
      </c>
      <c r="P208" s="12"/>
      <c r="Q208"/>
      <c r="R208"/>
    </row>
    <row r="209" spans="1:18" s="5" customFormat="1" ht="45" x14ac:dyDescent="0.25">
      <c r="A209" s="1">
        <v>204</v>
      </c>
      <c r="B209" s="78" t="s">
        <v>890</v>
      </c>
      <c r="C209" s="79" t="s">
        <v>18</v>
      </c>
      <c r="D209" s="58">
        <v>43532</v>
      </c>
      <c r="E209" s="58">
        <v>43563</v>
      </c>
      <c r="F209" s="58">
        <v>43563</v>
      </c>
      <c r="G209" s="67" t="s">
        <v>414</v>
      </c>
      <c r="H209" s="25" t="s">
        <v>134</v>
      </c>
      <c r="I209" s="12" t="s">
        <v>38</v>
      </c>
      <c r="J209" s="9">
        <v>43532</v>
      </c>
      <c r="K209" s="12" t="s">
        <v>891</v>
      </c>
      <c r="L209" s="12" t="s">
        <v>158</v>
      </c>
      <c r="M209" s="12" t="s">
        <v>65</v>
      </c>
      <c r="N209" s="12" t="s">
        <v>66</v>
      </c>
      <c r="O209" s="12" t="s">
        <v>66</v>
      </c>
      <c r="P209" s="12"/>
      <c r="Q209"/>
      <c r="R209"/>
    </row>
    <row r="210" spans="1:18" s="5" customFormat="1" ht="45" x14ac:dyDescent="0.25">
      <c r="A210" s="1">
        <v>205</v>
      </c>
      <c r="B210" s="78" t="s">
        <v>888</v>
      </c>
      <c r="C210" s="79" t="s">
        <v>18</v>
      </c>
      <c r="D210" s="58">
        <v>43532</v>
      </c>
      <c r="E210" s="58">
        <v>43563</v>
      </c>
      <c r="F210" s="58">
        <v>43563</v>
      </c>
      <c r="G210" s="24" t="s">
        <v>415</v>
      </c>
      <c r="H210" s="25" t="s">
        <v>134</v>
      </c>
      <c r="I210" s="12" t="s">
        <v>38</v>
      </c>
      <c r="J210" s="9">
        <v>43532</v>
      </c>
      <c r="K210" s="12" t="s">
        <v>894</v>
      </c>
      <c r="L210" s="12" t="s">
        <v>158</v>
      </c>
      <c r="M210" s="12" t="s">
        <v>65</v>
      </c>
      <c r="N210" s="12" t="s">
        <v>66</v>
      </c>
      <c r="O210" s="12" t="s">
        <v>66</v>
      </c>
      <c r="P210" s="12"/>
      <c r="Q210"/>
      <c r="R210"/>
    </row>
    <row r="211" spans="1:18" s="5" customFormat="1" ht="45" x14ac:dyDescent="0.25">
      <c r="A211" s="1">
        <v>206</v>
      </c>
      <c r="B211" s="78" t="s">
        <v>892</v>
      </c>
      <c r="C211" s="79" t="s">
        <v>18</v>
      </c>
      <c r="D211" s="58">
        <v>43532</v>
      </c>
      <c r="E211" s="9">
        <v>43563</v>
      </c>
      <c r="F211" s="9">
        <v>43563</v>
      </c>
      <c r="G211" s="67" t="s">
        <v>416</v>
      </c>
      <c r="H211" s="25" t="s">
        <v>134</v>
      </c>
      <c r="I211" s="12" t="s">
        <v>38</v>
      </c>
      <c r="J211" s="9">
        <v>43532</v>
      </c>
      <c r="K211" s="12" t="s">
        <v>896</v>
      </c>
      <c r="L211" s="12" t="s">
        <v>158</v>
      </c>
      <c r="M211" s="12" t="s">
        <v>65</v>
      </c>
      <c r="N211" s="12" t="s">
        <v>66</v>
      </c>
      <c r="O211" s="12" t="s">
        <v>66</v>
      </c>
      <c r="P211" s="12"/>
      <c r="Q211"/>
      <c r="R211"/>
    </row>
    <row r="212" spans="1:18" s="5" customFormat="1" ht="45" x14ac:dyDescent="0.25">
      <c r="A212" s="1">
        <v>207</v>
      </c>
      <c r="B212" s="78" t="s">
        <v>893</v>
      </c>
      <c r="C212" s="79" t="s">
        <v>18</v>
      </c>
      <c r="D212" s="58">
        <v>43532</v>
      </c>
      <c r="E212" s="9">
        <v>43563</v>
      </c>
      <c r="F212" s="9">
        <v>43563</v>
      </c>
      <c r="G212" s="24" t="s">
        <v>418</v>
      </c>
      <c r="H212" s="25" t="s">
        <v>134</v>
      </c>
      <c r="I212" s="12" t="s">
        <v>38</v>
      </c>
      <c r="J212" s="9">
        <v>43532</v>
      </c>
      <c r="K212" s="12" t="s">
        <v>899</v>
      </c>
      <c r="L212" s="12" t="s">
        <v>158</v>
      </c>
      <c r="M212" s="12" t="s">
        <v>65</v>
      </c>
      <c r="N212" s="12" t="s">
        <v>66</v>
      </c>
      <c r="O212" s="12" t="s">
        <v>66</v>
      </c>
      <c r="P212" s="12"/>
      <c r="Q212"/>
      <c r="R212"/>
    </row>
    <row r="213" spans="1:18" s="5" customFormat="1" ht="60" x14ac:dyDescent="0.25">
      <c r="A213" s="1">
        <v>208</v>
      </c>
      <c r="B213" s="78" t="s">
        <v>895</v>
      </c>
      <c r="C213" s="79" t="s">
        <v>18</v>
      </c>
      <c r="D213" s="58">
        <v>43532</v>
      </c>
      <c r="E213" s="58">
        <v>43585</v>
      </c>
      <c r="F213" s="9">
        <v>43585</v>
      </c>
      <c r="G213" s="67" t="s">
        <v>417</v>
      </c>
      <c r="H213" s="25" t="s">
        <v>134</v>
      </c>
      <c r="I213" s="12" t="s">
        <v>38</v>
      </c>
      <c r="J213" s="9">
        <v>43532</v>
      </c>
      <c r="K213" s="12" t="s">
        <v>900</v>
      </c>
      <c r="L213" s="12" t="s">
        <v>158</v>
      </c>
      <c r="M213" s="12" t="s">
        <v>65</v>
      </c>
      <c r="N213" s="12" t="s">
        <v>66</v>
      </c>
      <c r="O213" s="12" t="s">
        <v>66</v>
      </c>
      <c r="P213" s="12"/>
      <c r="Q213"/>
      <c r="R213"/>
    </row>
    <row r="214" spans="1:18" s="5" customFormat="1" ht="60" x14ac:dyDescent="0.25">
      <c r="A214" s="1">
        <v>209</v>
      </c>
      <c r="B214" s="78" t="s">
        <v>897</v>
      </c>
      <c r="C214" s="79" t="s">
        <v>18</v>
      </c>
      <c r="D214" s="58">
        <v>43532</v>
      </c>
      <c r="E214" s="58">
        <v>43585</v>
      </c>
      <c r="F214" s="9">
        <v>43584</v>
      </c>
      <c r="G214" s="24" t="s">
        <v>419</v>
      </c>
      <c r="H214" s="25" t="s">
        <v>134</v>
      </c>
      <c r="I214" s="12" t="s">
        <v>38</v>
      </c>
      <c r="J214" s="9">
        <v>43532</v>
      </c>
      <c r="K214" s="12" t="s">
        <v>902</v>
      </c>
      <c r="L214" s="12" t="s">
        <v>158</v>
      </c>
      <c r="M214" s="12" t="s">
        <v>65</v>
      </c>
      <c r="N214" s="12" t="s">
        <v>66</v>
      </c>
      <c r="O214" s="12" t="s">
        <v>66</v>
      </c>
      <c r="P214" s="12"/>
      <c r="Q214"/>
      <c r="R214"/>
    </row>
    <row r="215" spans="1:18" s="5" customFormat="1" ht="60" x14ac:dyDescent="0.25">
      <c r="A215" s="1">
        <v>210</v>
      </c>
      <c r="B215" s="78" t="s">
        <v>898</v>
      </c>
      <c r="C215" s="79" t="s">
        <v>18</v>
      </c>
      <c r="D215" s="58">
        <v>43532</v>
      </c>
      <c r="E215" s="58">
        <v>43585</v>
      </c>
      <c r="F215" s="58">
        <v>43585</v>
      </c>
      <c r="G215" s="67" t="s">
        <v>420</v>
      </c>
      <c r="H215" s="25" t="s">
        <v>134</v>
      </c>
      <c r="I215" s="12" t="s">
        <v>38</v>
      </c>
      <c r="J215" s="9">
        <v>43532</v>
      </c>
      <c r="K215" s="12" t="s">
        <v>903</v>
      </c>
      <c r="L215" s="12" t="s">
        <v>158</v>
      </c>
      <c r="M215" s="12" t="s">
        <v>65</v>
      </c>
      <c r="N215" s="12" t="s">
        <v>66</v>
      </c>
      <c r="O215" s="12" t="s">
        <v>66</v>
      </c>
      <c r="P215" s="12"/>
      <c r="Q215"/>
      <c r="R215"/>
    </row>
    <row r="216" spans="1:18" s="5" customFormat="1" ht="75" x14ac:dyDescent="0.25">
      <c r="A216" s="1">
        <v>211</v>
      </c>
      <c r="B216" s="78" t="s">
        <v>904</v>
      </c>
      <c r="C216" s="79" t="s">
        <v>18</v>
      </c>
      <c r="D216" s="58">
        <v>43532</v>
      </c>
      <c r="E216" s="58">
        <v>43585</v>
      </c>
      <c r="F216" s="58">
        <v>43585</v>
      </c>
      <c r="G216" s="24" t="s">
        <v>421</v>
      </c>
      <c r="H216" s="25" t="s">
        <v>134</v>
      </c>
      <c r="I216" s="12" t="s">
        <v>38</v>
      </c>
      <c r="J216" s="9">
        <v>43535</v>
      </c>
      <c r="K216" s="12" t="s">
        <v>903</v>
      </c>
      <c r="L216" s="12" t="s">
        <v>158</v>
      </c>
      <c r="M216" s="12" t="s">
        <v>65</v>
      </c>
      <c r="N216" s="12" t="s">
        <v>66</v>
      </c>
      <c r="O216" s="12" t="s">
        <v>66</v>
      </c>
      <c r="P216" s="12"/>
      <c r="Q216"/>
      <c r="R216"/>
    </row>
    <row r="217" spans="1:18" s="5" customFormat="1" ht="45" x14ac:dyDescent="0.25">
      <c r="A217" s="1">
        <v>212</v>
      </c>
      <c r="B217" s="78" t="s">
        <v>901</v>
      </c>
      <c r="C217" s="79" t="s">
        <v>18</v>
      </c>
      <c r="D217" s="58">
        <v>43532</v>
      </c>
      <c r="E217" s="58">
        <v>43585</v>
      </c>
      <c r="F217" s="9">
        <v>43580</v>
      </c>
      <c r="G217" s="67" t="s">
        <v>422</v>
      </c>
      <c r="H217" s="25" t="s">
        <v>134</v>
      </c>
      <c r="I217" s="12" t="s">
        <v>38</v>
      </c>
      <c r="J217" s="9">
        <v>43535</v>
      </c>
      <c r="K217" s="12" t="s">
        <v>907</v>
      </c>
      <c r="L217" s="12" t="s">
        <v>158</v>
      </c>
      <c r="M217" s="12" t="s">
        <v>65</v>
      </c>
      <c r="N217" s="12" t="s">
        <v>66</v>
      </c>
      <c r="O217" s="12" t="s">
        <v>66</v>
      </c>
      <c r="P217" s="12"/>
      <c r="Q217"/>
      <c r="R217"/>
    </row>
    <row r="218" spans="1:18" s="5" customFormat="1" ht="45" x14ac:dyDescent="0.25">
      <c r="A218" s="1">
        <v>213</v>
      </c>
      <c r="B218" s="78" t="s">
        <v>905</v>
      </c>
      <c r="C218" s="79" t="s">
        <v>18</v>
      </c>
      <c r="D218" s="58">
        <v>43532</v>
      </c>
      <c r="E218" s="58">
        <v>43585</v>
      </c>
      <c r="F218" s="58">
        <v>43585</v>
      </c>
      <c r="G218" s="67" t="s">
        <v>423</v>
      </c>
      <c r="H218" s="25" t="s">
        <v>134</v>
      </c>
      <c r="I218" s="12" t="s">
        <v>38</v>
      </c>
      <c r="J218" s="9">
        <v>43535</v>
      </c>
      <c r="K218" s="12" t="s">
        <v>908</v>
      </c>
      <c r="L218" s="12" t="s">
        <v>158</v>
      </c>
      <c r="M218" s="12" t="s">
        <v>65</v>
      </c>
      <c r="N218" s="12" t="s">
        <v>66</v>
      </c>
      <c r="O218" s="12" t="s">
        <v>66</v>
      </c>
      <c r="P218" s="12"/>
      <c r="Q218"/>
      <c r="R218"/>
    </row>
    <row r="219" spans="1:18" s="5" customFormat="1" ht="45" x14ac:dyDescent="0.25">
      <c r="A219" s="1">
        <v>214</v>
      </c>
      <c r="B219" s="78" t="s">
        <v>906</v>
      </c>
      <c r="C219" s="79" t="s">
        <v>18</v>
      </c>
      <c r="D219" s="58">
        <v>43532</v>
      </c>
      <c r="E219" s="58">
        <v>43585</v>
      </c>
      <c r="F219" s="58">
        <v>43585</v>
      </c>
      <c r="G219" s="24" t="s">
        <v>424</v>
      </c>
      <c r="H219" s="25" t="s">
        <v>134</v>
      </c>
      <c r="I219" s="12" t="s">
        <v>38</v>
      </c>
      <c r="J219" s="9">
        <v>43535</v>
      </c>
      <c r="K219" s="12" t="s">
        <v>911</v>
      </c>
      <c r="L219" s="12" t="s">
        <v>158</v>
      </c>
      <c r="M219" s="12" t="s">
        <v>65</v>
      </c>
      <c r="N219" s="12" t="s">
        <v>66</v>
      </c>
      <c r="O219" s="12" t="s">
        <v>66</v>
      </c>
      <c r="P219" s="12"/>
      <c r="Q219"/>
      <c r="R219"/>
    </row>
    <row r="220" spans="1:18" s="5" customFormat="1" ht="45" x14ac:dyDescent="0.25">
      <c r="A220" s="1">
        <v>215</v>
      </c>
      <c r="B220" s="78" t="s">
        <v>909</v>
      </c>
      <c r="C220" s="79" t="s">
        <v>18</v>
      </c>
      <c r="D220" s="58">
        <v>43532</v>
      </c>
      <c r="E220" s="58">
        <v>43585</v>
      </c>
      <c r="F220" s="58">
        <v>43585</v>
      </c>
      <c r="G220" s="67" t="s">
        <v>425</v>
      </c>
      <c r="H220" s="25" t="s">
        <v>134</v>
      </c>
      <c r="I220" s="12" t="s">
        <v>38</v>
      </c>
      <c r="J220" s="9">
        <v>43535</v>
      </c>
      <c r="K220" s="12" t="s">
        <v>912</v>
      </c>
      <c r="L220" s="12" t="s">
        <v>158</v>
      </c>
      <c r="M220" s="12" t="s">
        <v>65</v>
      </c>
      <c r="N220" s="12" t="s">
        <v>66</v>
      </c>
      <c r="O220" s="12" t="s">
        <v>66</v>
      </c>
      <c r="P220" s="12"/>
      <c r="Q220"/>
      <c r="R220"/>
    </row>
    <row r="221" spans="1:18" s="5" customFormat="1" ht="45" x14ac:dyDescent="0.25">
      <c r="A221" s="1">
        <v>216</v>
      </c>
      <c r="B221" s="78" t="s">
        <v>910</v>
      </c>
      <c r="C221" s="79" t="s">
        <v>18</v>
      </c>
      <c r="D221" s="58">
        <v>43532</v>
      </c>
      <c r="E221" s="58">
        <v>43585</v>
      </c>
      <c r="F221" s="58">
        <v>43585</v>
      </c>
      <c r="G221" s="67" t="s">
        <v>426</v>
      </c>
      <c r="H221" s="25" t="s">
        <v>134</v>
      </c>
      <c r="I221" s="12" t="s">
        <v>38</v>
      </c>
      <c r="J221" s="9">
        <v>43535</v>
      </c>
      <c r="K221" s="12" t="s">
        <v>911</v>
      </c>
      <c r="L221" s="12" t="s">
        <v>158</v>
      </c>
      <c r="M221" s="12" t="s">
        <v>65</v>
      </c>
      <c r="N221" s="12" t="s">
        <v>66</v>
      </c>
      <c r="O221" s="12" t="s">
        <v>66</v>
      </c>
      <c r="P221" s="12"/>
      <c r="Q221"/>
      <c r="R221"/>
    </row>
    <row r="222" spans="1:18" s="5" customFormat="1" ht="60" x14ac:dyDescent="0.25">
      <c r="A222" s="1">
        <v>217</v>
      </c>
      <c r="B222" s="78" t="s">
        <v>913</v>
      </c>
      <c r="C222" s="79" t="s">
        <v>18</v>
      </c>
      <c r="D222" s="58">
        <v>43532</v>
      </c>
      <c r="E222" s="58">
        <v>43563</v>
      </c>
      <c r="F222" s="9">
        <v>43563</v>
      </c>
      <c r="G222" s="24" t="s">
        <v>427</v>
      </c>
      <c r="H222" s="25" t="s">
        <v>134</v>
      </c>
      <c r="I222" s="12" t="s">
        <v>38</v>
      </c>
      <c r="J222" s="9">
        <v>43535</v>
      </c>
      <c r="K222" s="12" t="s">
        <v>917</v>
      </c>
      <c r="L222" s="12" t="s">
        <v>158</v>
      </c>
      <c r="M222" s="12" t="s">
        <v>65</v>
      </c>
      <c r="N222" s="12" t="s">
        <v>66</v>
      </c>
      <c r="O222" s="12" t="s">
        <v>66</v>
      </c>
      <c r="P222" s="12"/>
      <c r="Q222"/>
      <c r="R222"/>
    </row>
    <row r="223" spans="1:18" s="5" customFormat="1" ht="45" x14ac:dyDescent="0.25">
      <c r="A223" s="1">
        <v>218</v>
      </c>
      <c r="B223" s="78" t="s">
        <v>914</v>
      </c>
      <c r="C223" s="79" t="s">
        <v>18</v>
      </c>
      <c r="D223" s="58">
        <v>43532</v>
      </c>
      <c r="E223" s="58">
        <v>43585</v>
      </c>
      <c r="F223" s="9">
        <v>43585</v>
      </c>
      <c r="G223" s="67" t="s">
        <v>428</v>
      </c>
      <c r="H223" s="25" t="s">
        <v>134</v>
      </c>
      <c r="I223" s="12" t="s">
        <v>38</v>
      </c>
      <c r="J223" s="9">
        <v>43535</v>
      </c>
      <c r="K223" s="12" t="s">
        <v>918</v>
      </c>
      <c r="L223" s="12" t="s">
        <v>158</v>
      </c>
      <c r="M223" s="12" t="s">
        <v>65</v>
      </c>
      <c r="N223" s="12" t="s">
        <v>66</v>
      </c>
      <c r="O223" s="12" t="s">
        <v>66</v>
      </c>
      <c r="P223" s="12"/>
      <c r="Q223"/>
      <c r="R223"/>
    </row>
    <row r="224" spans="1:18" s="5" customFormat="1" ht="45" x14ac:dyDescent="0.25">
      <c r="A224" s="1">
        <v>219</v>
      </c>
      <c r="B224" s="78" t="s">
        <v>915</v>
      </c>
      <c r="C224" s="79" t="s">
        <v>18</v>
      </c>
      <c r="D224" s="58">
        <v>43532</v>
      </c>
      <c r="E224" s="58">
        <v>43585</v>
      </c>
      <c r="F224" s="58">
        <v>43585</v>
      </c>
      <c r="G224" s="67" t="s">
        <v>429</v>
      </c>
      <c r="H224" s="25" t="s">
        <v>134</v>
      </c>
      <c r="I224" s="12" t="s">
        <v>38</v>
      </c>
      <c r="J224" s="9">
        <v>43535</v>
      </c>
      <c r="K224" s="12" t="s">
        <v>919</v>
      </c>
      <c r="L224" s="12" t="s">
        <v>158</v>
      </c>
      <c r="M224" s="12" t="s">
        <v>65</v>
      </c>
      <c r="N224" s="12" t="s">
        <v>66</v>
      </c>
      <c r="O224" s="12" t="s">
        <v>66</v>
      </c>
      <c r="P224" s="12"/>
      <c r="Q224"/>
      <c r="R224"/>
    </row>
    <row r="225" spans="1:18" s="5" customFormat="1" ht="45" x14ac:dyDescent="0.25">
      <c r="A225" s="1">
        <v>220</v>
      </c>
      <c r="B225" s="78" t="s">
        <v>916</v>
      </c>
      <c r="C225" s="79" t="s">
        <v>18</v>
      </c>
      <c r="D225" s="58">
        <v>43532</v>
      </c>
      <c r="E225" s="58">
        <v>43585</v>
      </c>
      <c r="F225" s="58">
        <v>43585</v>
      </c>
      <c r="G225" s="24" t="s">
        <v>430</v>
      </c>
      <c r="H225" s="25" t="s">
        <v>134</v>
      </c>
      <c r="I225" s="12" t="s">
        <v>38</v>
      </c>
      <c r="J225" s="9">
        <v>43535</v>
      </c>
      <c r="K225" s="12" t="s">
        <v>920</v>
      </c>
      <c r="L225" s="12" t="s">
        <v>158</v>
      </c>
      <c r="M225" s="12" t="s">
        <v>65</v>
      </c>
      <c r="N225" s="12" t="s">
        <v>66</v>
      </c>
      <c r="O225" s="12" t="s">
        <v>66</v>
      </c>
      <c r="P225" s="12"/>
      <c r="Q225"/>
      <c r="R225"/>
    </row>
    <row r="226" spans="1:18" s="5" customFormat="1" ht="45" x14ac:dyDescent="0.25">
      <c r="A226" s="72">
        <v>221</v>
      </c>
      <c r="B226" s="79" t="s">
        <v>921</v>
      </c>
      <c r="C226" s="79" t="s">
        <v>18</v>
      </c>
      <c r="D226" s="58">
        <v>43532</v>
      </c>
      <c r="E226" s="58">
        <v>43585</v>
      </c>
      <c r="F226" s="58">
        <v>43585</v>
      </c>
      <c r="G226" s="25" t="s">
        <v>431</v>
      </c>
      <c r="H226" s="25" t="s">
        <v>134</v>
      </c>
      <c r="I226" s="12" t="s">
        <v>38</v>
      </c>
      <c r="J226" s="9">
        <v>43535</v>
      </c>
      <c r="K226" s="12" t="s">
        <v>922</v>
      </c>
      <c r="L226" s="12" t="s">
        <v>158</v>
      </c>
      <c r="M226" s="12" t="s">
        <v>65</v>
      </c>
      <c r="N226" s="12" t="s">
        <v>66</v>
      </c>
      <c r="O226" s="12" t="s">
        <v>66</v>
      </c>
      <c r="P226" s="12"/>
      <c r="Q226"/>
      <c r="R226"/>
    </row>
    <row r="227" spans="1:18" s="5" customFormat="1" ht="45" x14ac:dyDescent="0.25">
      <c r="A227" s="72">
        <v>222</v>
      </c>
      <c r="B227" s="79" t="s">
        <v>923</v>
      </c>
      <c r="C227" s="79" t="s">
        <v>18</v>
      </c>
      <c r="D227" s="58">
        <v>43532</v>
      </c>
      <c r="E227" s="58">
        <v>43585</v>
      </c>
      <c r="F227" s="58">
        <v>43585</v>
      </c>
      <c r="G227" s="24" t="s">
        <v>432</v>
      </c>
      <c r="H227" s="25" t="s">
        <v>134</v>
      </c>
      <c r="I227" s="12" t="s">
        <v>38</v>
      </c>
      <c r="J227" s="9">
        <v>43535</v>
      </c>
      <c r="K227" s="12" t="s">
        <v>924</v>
      </c>
      <c r="L227" s="12" t="s">
        <v>158</v>
      </c>
      <c r="M227" s="12" t="s">
        <v>65</v>
      </c>
      <c r="N227" s="12" t="s">
        <v>66</v>
      </c>
      <c r="O227" s="12" t="s">
        <v>66</v>
      </c>
      <c r="P227" s="12"/>
      <c r="Q227"/>
      <c r="R227"/>
    </row>
    <row r="228" spans="1:18" s="5" customFormat="1" ht="45" x14ac:dyDescent="0.25">
      <c r="A228" s="1">
        <v>223</v>
      </c>
      <c r="B228" s="78" t="s">
        <v>925</v>
      </c>
      <c r="C228" s="79" t="s">
        <v>18</v>
      </c>
      <c r="D228" s="58">
        <v>43532</v>
      </c>
      <c r="E228" s="58">
        <v>43585</v>
      </c>
      <c r="F228" s="58">
        <v>43585</v>
      </c>
      <c r="G228" s="67" t="s">
        <v>433</v>
      </c>
      <c r="H228" s="25" t="s">
        <v>134</v>
      </c>
      <c r="I228" s="12" t="s">
        <v>38</v>
      </c>
      <c r="J228" s="9">
        <v>43535</v>
      </c>
      <c r="K228" s="12" t="s">
        <v>922</v>
      </c>
      <c r="L228" s="12" t="s">
        <v>158</v>
      </c>
      <c r="M228" s="12" t="s">
        <v>65</v>
      </c>
      <c r="N228" s="12" t="s">
        <v>66</v>
      </c>
      <c r="O228" s="12" t="s">
        <v>66</v>
      </c>
      <c r="P228" s="12"/>
      <c r="Q228"/>
      <c r="R228"/>
    </row>
    <row r="229" spans="1:18" s="5" customFormat="1" ht="45" x14ac:dyDescent="0.25">
      <c r="A229" s="1">
        <v>224</v>
      </c>
      <c r="B229" s="78" t="s">
        <v>926</v>
      </c>
      <c r="C229" s="79" t="s">
        <v>18</v>
      </c>
      <c r="D229" s="58">
        <v>43532</v>
      </c>
      <c r="E229" s="58">
        <v>43563</v>
      </c>
      <c r="F229" s="9">
        <v>43563</v>
      </c>
      <c r="G229" s="24" t="s">
        <v>434</v>
      </c>
      <c r="H229" s="25" t="s">
        <v>134</v>
      </c>
      <c r="I229" s="12" t="s">
        <v>38</v>
      </c>
      <c r="J229" s="9">
        <v>43535</v>
      </c>
      <c r="K229" s="12" t="s">
        <v>1746</v>
      </c>
      <c r="L229" s="12" t="s">
        <v>158</v>
      </c>
      <c r="M229" s="12" t="s">
        <v>65</v>
      </c>
      <c r="N229" s="12" t="s">
        <v>66</v>
      </c>
      <c r="O229" s="12" t="s">
        <v>66</v>
      </c>
      <c r="P229" s="18"/>
      <c r="Q229"/>
      <c r="R229"/>
    </row>
    <row r="230" spans="1:18" s="5" customFormat="1" ht="45" x14ac:dyDescent="0.25">
      <c r="A230" s="72">
        <v>225</v>
      </c>
      <c r="B230" s="79" t="s">
        <v>927</v>
      </c>
      <c r="C230" s="79" t="s">
        <v>18</v>
      </c>
      <c r="D230" s="58">
        <v>43532</v>
      </c>
      <c r="E230" s="58">
        <v>43563</v>
      </c>
      <c r="F230" s="58">
        <v>43563</v>
      </c>
      <c r="G230" s="67" t="s">
        <v>435</v>
      </c>
      <c r="H230" s="25" t="s">
        <v>134</v>
      </c>
      <c r="I230" s="12" t="s">
        <v>38</v>
      </c>
      <c r="J230" s="9">
        <v>43535</v>
      </c>
      <c r="K230" s="12" t="s">
        <v>1748</v>
      </c>
      <c r="L230" s="12" t="s">
        <v>158</v>
      </c>
      <c r="M230" s="12" t="s">
        <v>65</v>
      </c>
      <c r="N230" s="12" t="s">
        <v>66</v>
      </c>
      <c r="O230" s="12" t="s">
        <v>66</v>
      </c>
      <c r="P230" s="12"/>
      <c r="Q230"/>
      <c r="R230"/>
    </row>
    <row r="231" spans="1:18" s="5" customFormat="1" ht="45" x14ac:dyDescent="0.25">
      <c r="A231" s="1">
        <v>226</v>
      </c>
      <c r="B231" s="78" t="s">
        <v>928</v>
      </c>
      <c r="C231" s="79" t="s">
        <v>18</v>
      </c>
      <c r="D231" s="58">
        <v>43535</v>
      </c>
      <c r="E231" s="58">
        <v>43564</v>
      </c>
      <c r="F231" s="58">
        <v>43564</v>
      </c>
      <c r="G231" s="24" t="s">
        <v>436</v>
      </c>
      <c r="H231" s="25" t="s">
        <v>134</v>
      </c>
      <c r="I231" s="12" t="s">
        <v>38</v>
      </c>
      <c r="J231" s="9">
        <v>43535</v>
      </c>
      <c r="K231" s="12" t="s">
        <v>1749</v>
      </c>
      <c r="L231" s="12" t="s">
        <v>158</v>
      </c>
      <c r="M231" s="12" t="s">
        <v>65</v>
      </c>
      <c r="N231" s="12" t="s">
        <v>66</v>
      </c>
      <c r="O231" s="12" t="s">
        <v>66</v>
      </c>
      <c r="P231" s="12"/>
      <c r="Q231"/>
      <c r="R231"/>
    </row>
    <row r="232" spans="1:18" s="5" customFormat="1" ht="90" x14ac:dyDescent="0.25">
      <c r="A232" s="1">
        <v>227</v>
      </c>
      <c r="B232" s="78" t="s">
        <v>929</v>
      </c>
      <c r="C232" s="79" t="s">
        <v>18</v>
      </c>
      <c r="D232" s="58">
        <v>43535</v>
      </c>
      <c r="E232" s="58">
        <v>43587</v>
      </c>
      <c r="F232" s="9">
        <v>43587</v>
      </c>
      <c r="G232" s="67" t="s">
        <v>438</v>
      </c>
      <c r="H232" s="25" t="s">
        <v>134</v>
      </c>
      <c r="I232" s="12" t="s">
        <v>38</v>
      </c>
      <c r="J232" s="9">
        <v>43535</v>
      </c>
      <c r="K232" s="12" t="s">
        <v>1750</v>
      </c>
      <c r="L232" s="12" t="s">
        <v>158</v>
      </c>
      <c r="M232" s="12" t="s">
        <v>65</v>
      </c>
      <c r="N232" s="12" t="s">
        <v>66</v>
      </c>
      <c r="O232" s="12" t="s">
        <v>66</v>
      </c>
      <c r="P232" s="12"/>
      <c r="Q232"/>
      <c r="R232"/>
    </row>
    <row r="233" spans="1:18" s="5" customFormat="1" ht="45" x14ac:dyDescent="0.25">
      <c r="A233" s="1">
        <v>228</v>
      </c>
      <c r="B233" s="78" t="s">
        <v>930</v>
      </c>
      <c r="C233" s="79" t="s">
        <v>18</v>
      </c>
      <c r="D233" s="58">
        <v>43535</v>
      </c>
      <c r="E233" s="58">
        <v>43564</v>
      </c>
      <c r="F233" s="58">
        <v>43564</v>
      </c>
      <c r="G233" s="24" t="s">
        <v>437</v>
      </c>
      <c r="H233" s="25" t="s">
        <v>134</v>
      </c>
      <c r="I233" s="12" t="s">
        <v>38</v>
      </c>
      <c r="J233" s="9">
        <v>43535</v>
      </c>
      <c r="K233" s="12" t="s">
        <v>1751</v>
      </c>
      <c r="L233" s="12" t="s">
        <v>158</v>
      </c>
      <c r="M233" s="12" t="s">
        <v>65</v>
      </c>
      <c r="N233" s="12" t="s">
        <v>66</v>
      </c>
      <c r="O233" s="12" t="s">
        <v>66</v>
      </c>
      <c r="P233" s="12"/>
      <c r="Q233"/>
      <c r="R233"/>
    </row>
    <row r="234" spans="1:18" s="5" customFormat="1" ht="45" x14ac:dyDescent="0.25">
      <c r="A234" s="1">
        <v>229</v>
      </c>
      <c r="B234" s="78" t="s">
        <v>931</v>
      </c>
      <c r="C234" s="79" t="s">
        <v>18</v>
      </c>
      <c r="D234" s="58">
        <v>43535</v>
      </c>
      <c r="E234" s="58">
        <v>43564</v>
      </c>
      <c r="F234" s="58">
        <v>43564</v>
      </c>
      <c r="G234" s="67" t="s">
        <v>439</v>
      </c>
      <c r="H234" s="25" t="s">
        <v>134</v>
      </c>
      <c r="I234" s="12" t="s">
        <v>38</v>
      </c>
      <c r="J234" s="9">
        <v>43535</v>
      </c>
      <c r="K234" s="12" t="s">
        <v>1752</v>
      </c>
      <c r="L234" s="12" t="s">
        <v>158</v>
      </c>
      <c r="M234" s="12" t="s">
        <v>65</v>
      </c>
      <c r="N234" s="12" t="s">
        <v>66</v>
      </c>
      <c r="O234" s="12" t="s">
        <v>66</v>
      </c>
      <c r="P234" s="12"/>
      <c r="Q234"/>
      <c r="R234"/>
    </row>
    <row r="235" spans="1:18" s="5" customFormat="1" ht="60" x14ac:dyDescent="0.25">
      <c r="A235" s="1">
        <v>230</v>
      </c>
      <c r="B235" s="78" t="s">
        <v>932</v>
      </c>
      <c r="C235" s="79" t="s">
        <v>18</v>
      </c>
      <c r="D235" s="58">
        <v>43535</v>
      </c>
      <c r="E235" s="58">
        <v>43587</v>
      </c>
      <c r="F235" s="9">
        <v>43584</v>
      </c>
      <c r="G235" s="24" t="s">
        <v>440</v>
      </c>
      <c r="H235" s="25" t="s">
        <v>134</v>
      </c>
      <c r="I235" s="12" t="s">
        <v>38</v>
      </c>
      <c r="J235" s="9">
        <v>43535</v>
      </c>
      <c r="K235" s="12" t="s">
        <v>1753</v>
      </c>
      <c r="L235" s="12" t="s">
        <v>158</v>
      </c>
      <c r="M235" s="12" t="s">
        <v>65</v>
      </c>
      <c r="N235" s="12" t="s">
        <v>66</v>
      </c>
      <c r="O235" s="12" t="s">
        <v>66</v>
      </c>
      <c r="P235" s="12"/>
      <c r="Q235"/>
      <c r="R235"/>
    </row>
    <row r="236" spans="1:18" s="5" customFormat="1" ht="45" x14ac:dyDescent="0.25">
      <c r="A236" s="81">
        <v>231</v>
      </c>
      <c r="B236" s="78" t="s">
        <v>933</v>
      </c>
      <c r="C236" s="91" t="s">
        <v>18</v>
      </c>
      <c r="D236" s="58">
        <v>43535</v>
      </c>
      <c r="E236" s="83">
        <v>43564</v>
      </c>
      <c r="F236" s="83">
        <v>43564</v>
      </c>
      <c r="G236" s="85" t="s">
        <v>441</v>
      </c>
      <c r="H236" s="81" t="s">
        <v>134</v>
      </c>
      <c r="I236" s="76" t="s">
        <v>38</v>
      </c>
      <c r="J236" s="9">
        <v>43535</v>
      </c>
      <c r="K236" s="12" t="s">
        <v>1754</v>
      </c>
      <c r="L236" s="12" t="s">
        <v>158</v>
      </c>
      <c r="M236" s="12" t="s">
        <v>65</v>
      </c>
      <c r="N236" s="12" t="s">
        <v>66</v>
      </c>
      <c r="O236" s="12" t="s">
        <v>66</v>
      </c>
      <c r="P236" s="12"/>
      <c r="Q236"/>
      <c r="R236"/>
    </row>
    <row r="237" spans="1:18" s="5" customFormat="1" ht="45" x14ac:dyDescent="0.25">
      <c r="A237" s="90">
        <v>232</v>
      </c>
      <c r="B237" s="78" t="s">
        <v>934</v>
      </c>
      <c r="C237" s="91" t="s">
        <v>18</v>
      </c>
      <c r="D237" s="58">
        <v>43535</v>
      </c>
      <c r="E237" s="83">
        <v>43587</v>
      </c>
      <c r="F237" s="84">
        <v>43587</v>
      </c>
      <c r="G237" s="86" t="s">
        <v>442</v>
      </c>
      <c r="H237" s="81" t="s">
        <v>134</v>
      </c>
      <c r="I237" s="76" t="s">
        <v>38</v>
      </c>
      <c r="J237" s="9">
        <v>43535</v>
      </c>
      <c r="K237" s="12" t="s">
        <v>1755</v>
      </c>
      <c r="L237" s="12" t="s">
        <v>158</v>
      </c>
      <c r="M237" s="12" t="s">
        <v>65</v>
      </c>
      <c r="N237" s="12" t="s">
        <v>66</v>
      </c>
      <c r="O237" s="12" t="s">
        <v>66</v>
      </c>
      <c r="P237" s="12"/>
      <c r="Q237"/>
      <c r="R237"/>
    </row>
    <row r="238" spans="1:18" s="5" customFormat="1" ht="45" x14ac:dyDescent="0.25">
      <c r="A238" s="81">
        <v>233</v>
      </c>
      <c r="B238" s="78" t="s">
        <v>935</v>
      </c>
      <c r="C238" s="91" t="s">
        <v>18</v>
      </c>
      <c r="D238" s="58">
        <v>43535</v>
      </c>
      <c r="E238" s="83">
        <v>43587</v>
      </c>
      <c r="F238" s="83">
        <v>43587</v>
      </c>
      <c r="G238" s="85" t="s">
        <v>443</v>
      </c>
      <c r="H238" s="81" t="s">
        <v>134</v>
      </c>
      <c r="I238" s="76" t="s">
        <v>38</v>
      </c>
      <c r="J238" s="9">
        <v>43535</v>
      </c>
      <c r="K238" s="12" t="s">
        <v>1755</v>
      </c>
      <c r="L238" s="12" t="s">
        <v>158</v>
      </c>
      <c r="M238" s="12" t="s">
        <v>65</v>
      </c>
      <c r="N238" s="12" t="s">
        <v>66</v>
      </c>
      <c r="O238" s="12" t="s">
        <v>66</v>
      </c>
      <c r="P238" s="12"/>
      <c r="Q238"/>
      <c r="R238"/>
    </row>
    <row r="239" spans="1:18" s="5" customFormat="1" ht="45" x14ac:dyDescent="0.25">
      <c r="A239" s="81">
        <v>234</v>
      </c>
      <c r="B239" s="78" t="s">
        <v>936</v>
      </c>
      <c r="C239" s="91" t="s">
        <v>18</v>
      </c>
      <c r="D239" s="58">
        <v>43535</v>
      </c>
      <c r="E239" s="83">
        <v>43587</v>
      </c>
      <c r="F239" s="83">
        <v>43587</v>
      </c>
      <c r="G239" s="85" t="s">
        <v>444</v>
      </c>
      <c r="H239" s="81" t="s">
        <v>134</v>
      </c>
      <c r="I239" s="76" t="s">
        <v>38</v>
      </c>
      <c r="J239" s="9">
        <v>43535</v>
      </c>
      <c r="K239" s="12" t="s">
        <v>1756</v>
      </c>
      <c r="L239" s="12" t="s">
        <v>158</v>
      </c>
      <c r="M239" s="12" t="s">
        <v>65</v>
      </c>
      <c r="N239" s="12" t="s">
        <v>66</v>
      </c>
      <c r="O239" s="12" t="s">
        <v>66</v>
      </c>
      <c r="P239" s="12"/>
      <c r="Q239"/>
      <c r="R239"/>
    </row>
    <row r="240" spans="1:18" s="5" customFormat="1" ht="45" x14ac:dyDescent="0.25">
      <c r="A240" s="81">
        <v>235</v>
      </c>
      <c r="B240" s="78" t="s">
        <v>937</v>
      </c>
      <c r="C240" s="91" t="s">
        <v>18</v>
      </c>
      <c r="D240" s="58">
        <v>43535</v>
      </c>
      <c r="E240" s="83">
        <v>43587</v>
      </c>
      <c r="F240" s="83">
        <v>43587</v>
      </c>
      <c r="G240" s="85" t="s">
        <v>445</v>
      </c>
      <c r="H240" s="81" t="s">
        <v>134</v>
      </c>
      <c r="I240" s="76" t="s">
        <v>38</v>
      </c>
      <c r="J240" s="9">
        <v>43535</v>
      </c>
      <c r="K240" s="12" t="s">
        <v>1757</v>
      </c>
      <c r="L240" s="12" t="s">
        <v>158</v>
      </c>
      <c r="M240" s="12" t="s">
        <v>65</v>
      </c>
      <c r="N240" s="12" t="s">
        <v>66</v>
      </c>
      <c r="O240" s="12" t="s">
        <v>66</v>
      </c>
      <c r="P240" s="12"/>
      <c r="Q240"/>
      <c r="R240"/>
    </row>
    <row r="241" spans="1:18" s="5" customFormat="1" ht="45" x14ac:dyDescent="0.25">
      <c r="A241" s="81">
        <v>236</v>
      </c>
      <c r="B241" s="78" t="s">
        <v>938</v>
      </c>
      <c r="C241" s="91" t="s">
        <v>18</v>
      </c>
      <c r="D241" s="58">
        <v>43535</v>
      </c>
      <c r="E241" s="83">
        <v>43587</v>
      </c>
      <c r="F241" s="83">
        <v>43587</v>
      </c>
      <c r="G241" s="86" t="s">
        <v>445</v>
      </c>
      <c r="H241" s="81" t="s">
        <v>134</v>
      </c>
      <c r="I241" s="76" t="s">
        <v>38</v>
      </c>
      <c r="J241" s="9">
        <v>43535</v>
      </c>
      <c r="K241" s="12" t="s">
        <v>1757</v>
      </c>
      <c r="L241" s="12" t="s">
        <v>158</v>
      </c>
      <c r="M241" s="12" t="s">
        <v>65</v>
      </c>
      <c r="N241" s="12" t="s">
        <v>66</v>
      </c>
      <c r="O241" s="12" t="s">
        <v>66</v>
      </c>
      <c r="P241" s="12"/>
      <c r="Q241"/>
      <c r="R241"/>
    </row>
    <row r="242" spans="1:18" s="5" customFormat="1" ht="45" x14ac:dyDescent="0.25">
      <c r="A242" s="81">
        <v>237</v>
      </c>
      <c r="B242" s="78" t="s">
        <v>939</v>
      </c>
      <c r="C242" s="91" t="s">
        <v>18</v>
      </c>
      <c r="D242" s="58">
        <v>43535</v>
      </c>
      <c r="E242" s="83">
        <v>43587</v>
      </c>
      <c r="F242" s="83">
        <v>43587</v>
      </c>
      <c r="G242" s="85" t="s">
        <v>446</v>
      </c>
      <c r="H242" s="81" t="s">
        <v>134</v>
      </c>
      <c r="I242" s="76" t="s">
        <v>38</v>
      </c>
      <c r="J242" s="9">
        <v>43535</v>
      </c>
      <c r="K242" s="12" t="s">
        <v>1758</v>
      </c>
      <c r="L242" s="12" t="s">
        <v>158</v>
      </c>
      <c r="M242" s="12" t="s">
        <v>65</v>
      </c>
      <c r="N242" s="12" t="s">
        <v>66</v>
      </c>
      <c r="O242" s="12" t="s">
        <v>66</v>
      </c>
      <c r="P242" s="12"/>
      <c r="Q242"/>
      <c r="R242"/>
    </row>
    <row r="243" spans="1:18" s="5" customFormat="1" ht="45" x14ac:dyDescent="0.25">
      <c r="A243" s="81">
        <v>238</v>
      </c>
      <c r="B243" s="78" t="s">
        <v>940</v>
      </c>
      <c r="C243" s="91" t="s">
        <v>18</v>
      </c>
      <c r="D243" s="58">
        <v>43535</v>
      </c>
      <c r="E243" s="83">
        <v>43564</v>
      </c>
      <c r="F243" s="83">
        <v>43564</v>
      </c>
      <c r="G243" s="87" t="s">
        <v>447</v>
      </c>
      <c r="H243" s="76" t="s">
        <v>134</v>
      </c>
      <c r="I243" s="76" t="s">
        <v>38</v>
      </c>
      <c r="J243" s="9">
        <v>43535</v>
      </c>
      <c r="K243" s="12" t="s">
        <v>1759</v>
      </c>
      <c r="L243" s="12" t="s">
        <v>158</v>
      </c>
      <c r="M243" s="12" t="s">
        <v>65</v>
      </c>
      <c r="N243" s="12" t="s">
        <v>66</v>
      </c>
      <c r="O243" s="12" t="s">
        <v>66</v>
      </c>
      <c r="P243" s="12"/>
      <c r="Q243"/>
      <c r="R243"/>
    </row>
    <row r="244" spans="1:18" s="5" customFormat="1" ht="45" x14ac:dyDescent="0.25">
      <c r="A244" s="90">
        <v>239</v>
      </c>
      <c r="B244" s="78" t="s">
        <v>941</v>
      </c>
      <c r="C244" s="91" t="s">
        <v>18</v>
      </c>
      <c r="D244" s="58">
        <v>43535</v>
      </c>
      <c r="E244" s="93">
        <v>43587</v>
      </c>
      <c r="F244" s="93">
        <v>43587</v>
      </c>
      <c r="G244" s="81" t="s">
        <v>448</v>
      </c>
      <c r="H244" s="81" t="s">
        <v>134</v>
      </c>
      <c r="I244" s="76" t="s">
        <v>38</v>
      </c>
      <c r="J244" s="9">
        <v>43535</v>
      </c>
      <c r="K244" s="12" t="s">
        <v>1760</v>
      </c>
      <c r="L244" s="12" t="s">
        <v>158</v>
      </c>
      <c r="M244" s="12" t="s">
        <v>65</v>
      </c>
      <c r="N244" s="12" t="s">
        <v>66</v>
      </c>
      <c r="O244" s="12" t="s">
        <v>66</v>
      </c>
      <c r="P244" s="12"/>
      <c r="Q244"/>
      <c r="R244"/>
    </row>
    <row r="245" spans="1:18" s="5" customFormat="1" ht="45" x14ac:dyDescent="0.25">
      <c r="A245" s="81">
        <v>240</v>
      </c>
      <c r="B245" s="78" t="s">
        <v>942</v>
      </c>
      <c r="C245" s="91" t="s">
        <v>18</v>
      </c>
      <c r="D245" s="83">
        <v>43535</v>
      </c>
      <c r="E245" s="93">
        <v>43587</v>
      </c>
      <c r="F245" s="93">
        <v>43587</v>
      </c>
      <c r="G245" s="86" t="s">
        <v>449</v>
      </c>
      <c r="H245" s="81" t="s">
        <v>134</v>
      </c>
      <c r="I245" s="76" t="s">
        <v>38</v>
      </c>
      <c r="J245" s="9">
        <v>43535</v>
      </c>
      <c r="K245" s="12" t="s">
        <v>1761</v>
      </c>
      <c r="L245" s="12" t="s">
        <v>158</v>
      </c>
      <c r="M245" s="12" t="s">
        <v>65</v>
      </c>
      <c r="N245" s="12" t="s">
        <v>66</v>
      </c>
      <c r="O245" s="12" t="s">
        <v>66</v>
      </c>
      <c r="P245" s="12"/>
      <c r="Q245"/>
      <c r="R245"/>
    </row>
    <row r="246" spans="1:18" s="5" customFormat="1" ht="45" x14ac:dyDescent="0.25">
      <c r="A246" s="81">
        <v>241</v>
      </c>
      <c r="B246" s="78" t="s">
        <v>943</v>
      </c>
      <c r="C246" s="91" t="s">
        <v>18</v>
      </c>
      <c r="D246" s="83">
        <v>43535</v>
      </c>
      <c r="E246" s="83">
        <v>43564</v>
      </c>
      <c r="F246" s="83">
        <v>43564</v>
      </c>
      <c r="G246" s="85" t="s">
        <v>450</v>
      </c>
      <c r="H246" s="81" t="s">
        <v>134</v>
      </c>
      <c r="I246" s="76" t="s">
        <v>38</v>
      </c>
      <c r="J246" s="9">
        <v>43535</v>
      </c>
      <c r="K246" s="12" t="s">
        <v>1759</v>
      </c>
      <c r="L246" s="12" t="s">
        <v>158</v>
      </c>
      <c r="M246" s="12" t="s">
        <v>65</v>
      </c>
      <c r="N246" s="12" t="s">
        <v>66</v>
      </c>
      <c r="O246" s="12" t="s">
        <v>66</v>
      </c>
      <c r="P246" s="12"/>
      <c r="Q246"/>
      <c r="R246"/>
    </row>
    <row r="247" spans="1:18" s="5" customFormat="1" ht="45" x14ac:dyDescent="0.25">
      <c r="A247" s="90">
        <v>242</v>
      </c>
      <c r="B247" s="79" t="s">
        <v>944</v>
      </c>
      <c r="C247" s="91" t="s">
        <v>18</v>
      </c>
      <c r="D247" s="93">
        <v>43557</v>
      </c>
      <c r="E247" s="93">
        <v>43594</v>
      </c>
      <c r="F247" s="89">
        <v>43593</v>
      </c>
      <c r="G247" s="103" t="s">
        <v>451</v>
      </c>
      <c r="H247" s="90" t="s">
        <v>134</v>
      </c>
      <c r="I247" s="88" t="s">
        <v>38</v>
      </c>
      <c r="J247" s="89">
        <v>43535</v>
      </c>
      <c r="K247" s="88" t="s">
        <v>2026</v>
      </c>
      <c r="L247" s="16" t="s">
        <v>158</v>
      </c>
      <c r="M247" s="16" t="s">
        <v>65</v>
      </c>
      <c r="N247" s="16" t="s">
        <v>66</v>
      </c>
      <c r="O247" s="16" t="s">
        <v>66</v>
      </c>
      <c r="P247" s="16"/>
      <c r="Q247"/>
      <c r="R247"/>
    </row>
    <row r="248" spans="1:18" s="5" customFormat="1" ht="45" x14ac:dyDescent="0.25">
      <c r="A248" s="90">
        <v>243</v>
      </c>
      <c r="B248" s="79" t="s">
        <v>945</v>
      </c>
      <c r="C248" s="91" t="s">
        <v>18</v>
      </c>
      <c r="D248" s="93">
        <v>43535</v>
      </c>
      <c r="E248" s="93">
        <v>43587</v>
      </c>
      <c r="F248" s="89">
        <v>43584</v>
      </c>
      <c r="G248" s="85" t="s">
        <v>452</v>
      </c>
      <c r="H248" s="81" t="s">
        <v>134</v>
      </c>
      <c r="I248" s="76" t="s">
        <v>38</v>
      </c>
      <c r="J248" s="9">
        <v>43535</v>
      </c>
      <c r="K248" s="76" t="s">
        <v>1762</v>
      </c>
      <c r="L248" s="12" t="s">
        <v>158</v>
      </c>
      <c r="M248" s="12" t="s">
        <v>65</v>
      </c>
      <c r="N248" s="12" t="s">
        <v>66</v>
      </c>
      <c r="O248" s="12" t="s">
        <v>66</v>
      </c>
      <c r="P248" s="12"/>
      <c r="Q248"/>
      <c r="R248"/>
    </row>
    <row r="249" spans="1:18" s="5" customFormat="1" ht="45" x14ac:dyDescent="0.25">
      <c r="A249" s="81">
        <v>244</v>
      </c>
      <c r="B249" s="78" t="s">
        <v>946</v>
      </c>
      <c r="C249" s="91" t="s">
        <v>18</v>
      </c>
      <c r="D249" s="83">
        <v>43535</v>
      </c>
      <c r="E249" s="83">
        <v>43587</v>
      </c>
      <c r="F249" s="83">
        <v>43587</v>
      </c>
      <c r="G249" s="24" t="s">
        <v>453</v>
      </c>
      <c r="H249" s="81" t="s">
        <v>134</v>
      </c>
      <c r="I249" s="76" t="s">
        <v>38</v>
      </c>
      <c r="J249" s="9">
        <v>43535</v>
      </c>
      <c r="K249" s="76" t="s">
        <v>1763</v>
      </c>
      <c r="L249" s="12" t="s">
        <v>158</v>
      </c>
      <c r="M249" s="12" t="s">
        <v>65</v>
      </c>
      <c r="N249" s="12" t="s">
        <v>66</v>
      </c>
      <c r="O249" s="12" t="s">
        <v>66</v>
      </c>
      <c r="P249" s="12"/>
      <c r="Q249"/>
      <c r="R249"/>
    </row>
    <row r="250" spans="1:18" s="5" customFormat="1" ht="45" x14ac:dyDescent="0.25">
      <c r="A250" s="81">
        <v>245</v>
      </c>
      <c r="B250" s="78" t="s">
        <v>947</v>
      </c>
      <c r="C250" s="91" t="s">
        <v>18</v>
      </c>
      <c r="D250" s="83">
        <v>43535</v>
      </c>
      <c r="E250" s="83">
        <v>43594</v>
      </c>
      <c r="F250" s="83">
        <v>43594</v>
      </c>
      <c r="G250" s="85" t="s">
        <v>454</v>
      </c>
      <c r="H250" s="81" t="s">
        <v>134</v>
      </c>
      <c r="I250" s="76" t="s">
        <v>38</v>
      </c>
      <c r="J250" s="9">
        <v>43535</v>
      </c>
      <c r="K250" s="76" t="s">
        <v>1764</v>
      </c>
      <c r="L250" s="12" t="s">
        <v>158</v>
      </c>
      <c r="M250" s="12" t="s">
        <v>65</v>
      </c>
      <c r="N250" s="12" t="s">
        <v>66</v>
      </c>
      <c r="O250" s="12" t="s">
        <v>66</v>
      </c>
      <c r="P250" s="12"/>
      <c r="Q250"/>
      <c r="R250"/>
    </row>
    <row r="251" spans="1:18" s="5" customFormat="1" ht="45" x14ac:dyDescent="0.25">
      <c r="A251" s="81">
        <v>246</v>
      </c>
      <c r="B251" s="78" t="s">
        <v>948</v>
      </c>
      <c r="C251" s="91" t="s">
        <v>18</v>
      </c>
      <c r="D251" s="83">
        <v>43535</v>
      </c>
      <c r="E251" s="83">
        <v>43564</v>
      </c>
      <c r="F251" s="84">
        <v>43564</v>
      </c>
      <c r="G251" s="77" t="s">
        <v>455</v>
      </c>
      <c r="H251" s="81" t="s">
        <v>134</v>
      </c>
      <c r="I251" s="76" t="s">
        <v>38</v>
      </c>
      <c r="J251" s="84">
        <v>43535</v>
      </c>
      <c r="K251" s="76" t="s">
        <v>1765</v>
      </c>
      <c r="L251" s="12" t="s">
        <v>158</v>
      </c>
      <c r="M251" s="12" t="s">
        <v>65</v>
      </c>
      <c r="N251" s="12" t="s">
        <v>66</v>
      </c>
      <c r="O251" s="12" t="s">
        <v>66</v>
      </c>
      <c r="P251" s="12"/>
      <c r="Q251"/>
      <c r="R251"/>
    </row>
    <row r="252" spans="1:18" s="5" customFormat="1" ht="120" x14ac:dyDescent="0.25">
      <c r="A252" s="81">
        <v>247</v>
      </c>
      <c r="B252" s="78" t="s">
        <v>949</v>
      </c>
      <c r="C252" s="91" t="s">
        <v>18</v>
      </c>
      <c r="D252" s="83">
        <v>43535</v>
      </c>
      <c r="E252" s="83">
        <v>43587</v>
      </c>
      <c r="F252" s="84">
        <v>43587</v>
      </c>
      <c r="G252" s="85" t="s">
        <v>456</v>
      </c>
      <c r="H252" s="81" t="s">
        <v>134</v>
      </c>
      <c r="I252" s="76" t="s">
        <v>40</v>
      </c>
      <c r="J252" s="84">
        <v>43535</v>
      </c>
      <c r="K252" s="76" t="s">
        <v>1766</v>
      </c>
      <c r="L252" s="12" t="s">
        <v>158</v>
      </c>
      <c r="M252" s="12" t="s">
        <v>65</v>
      </c>
      <c r="N252" s="12" t="s">
        <v>66</v>
      </c>
      <c r="O252" s="12" t="s">
        <v>66</v>
      </c>
      <c r="P252" s="12"/>
      <c r="Q252"/>
      <c r="R252"/>
    </row>
    <row r="253" spans="1:18" s="5" customFormat="1" ht="45" x14ac:dyDescent="0.25">
      <c r="A253" s="90">
        <v>248</v>
      </c>
      <c r="B253" s="78" t="s">
        <v>950</v>
      </c>
      <c r="C253" s="91" t="s">
        <v>18</v>
      </c>
      <c r="D253" s="83">
        <v>43535</v>
      </c>
      <c r="E253" s="83">
        <v>43564</v>
      </c>
      <c r="F253" s="83">
        <v>43564</v>
      </c>
      <c r="G253" s="24" t="s">
        <v>457</v>
      </c>
      <c r="H253" s="81" t="s">
        <v>134</v>
      </c>
      <c r="I253" s="76" t="s">
        <v>38</v>
      </c>
      <c r="J253" s="84">
        <v>43535</v>
      </c>
      <c r="K253" s="76" t="s">
        <v>1767</v>
      </c>
      <c r="L253" s="12" t="s">
        <v>158</v>
      </c>
      <c r="M253" s="12" t="s">
        <v>65</v>
      </c>
      <c r="N253" s="12" t="s">
        <v>66</v>
      </c>
      <c r="O253" s="12" t="s">
        <v>66</v>
      </c>
      <c r="P253" s="12"/>
      <c r="Q253"/>
      <c r="R253"/>
    </row>
    <row r="254" spans="1:18" s="5" customFormat="1" ht="45" x14ac:dyDescent="0.25">
      <c r="A254" s="81">
        <v>249</v>
      </c>
      <c r="B254" s="78" t="s">
        <v>951</v>
      </c>
      <c r="C254" s="91" t="s">
        <v>18</v>
      </c>
      <c r="D254" s="83">
        <v>43535</v>
      </c>
      <c r="E254" s="83">
        <v>43587</v>
      </c>
      <c r="F254" s="83">
        <v>43587</v>
      </c>
      <c r="G254" s="85" t="s">
        <v>458</v>
      </c>
      <c r="H254" s="81" t="s">
        <v>134</v>
      </c>
      <c r="I254" s="76" t="s">
        <v>38</v>
      </c>
      <c r="J254" s="84">
        <v>43535</v>
      </c>
      <c r="K254" s="76" t="s">
        <v>1768</v>
      </c>
      <c r="L254" s="12" t="s">
        <v>158</v>
      </c>
      <c r="M254" s="12" t="s">
        <v>65</v>
      </c>
      <c r="N254" s="12" t="s">
        <v>66</v>
      </c>
      <c r="O254" s="12" t="s">
        <v>66</v>
      </c>
      <c r="P254" s="12"/>
      <c r="Q254"/>
      <c r="R254"/>
    </row>
    <row r="255" spans="1:18" s="5" customFormat="1" ht="45" x14ac:dyDescent="0.25">
      <c r="A255" s="81">
        <v>250</v>
      </c>
      <c r="B255" s="78" t="s">
        <v>952</v>
      </c>
      <c r="C255" s="91" t="s">
        <v>18</v>
      </c>
      <c r="D255" s="83">
        <v>43535</v>
      </c>
      <c r="E255" s="83">
        <v>43564</v>
      </c>
      <c r="F255" s="84">
        <v>43564</v>
      </c>
      <c r="G255" s="86" t="s">
        <v>459</v>
      </c>
      <c r="H255" s="81" t="s">
        <v>134</v>
      </c>
      <c r="I255" s="76" t="s">
        <v>38</v>
      </c>
      <c r="J255" s="84">
        <v>43535</v>
      </c>
      <c r="K255" s="76" t="s">
        <v>1769</v>
      </c>
      <c r="L255" s="12" t="s">
        <v>158</v>
      </c>
      <c r="M255" s="12" t="s">
        <v>65</v>
      </c>
      <c r="N255" s="12" t="s">
        <v>66</v>
      </c>
      <c r="O255" s="12" t="s">
        <v>66</v>
      </c>
      <c r="P255" s="12"/>
      <c r="Q255"/>
      <c r="R255"/>
    </row>
    <row r="256" spans="1:18" s="5" customFormat="1" ht="165" x14ac:dyDescent="0.25">
      <c r="A256" s="81">
        <v>251</v>
      </c>
      <c r="B256" s="82" t="s">
        <v>375</v>
      </c>
      <c r="C256" s="91" t="s">
        <v>18</v>
      </c>
      <c r="D256" s="83">
        <v>43536</v>
      </c>
      <c r="E256" s="83">
        <v>43566</v>
      </c>
      <c r="F256" s="84">
        <v>43565</v>
      </c>
      <c r="G256" s="25" t="s">
        <v>378</v>
      </c>
      <c r="H256" s="81" t="s">
        <v>134</v>
      </c>
      <c r="I256" s="76" t="s">
        <v>38</v>
      </c>
      <c r="J256" s="84">
        <v>43536</v>
      </c>
      <c r="K256" s="76" t="s">
        <v>1770</v>
      </c>
      <c r="L256" s="12" t="s">
        <v>158</v>
      </c>
      <c r="M256" s="12" t="s">
        <v>65</v>
      </c>
      <c r="N256" s="12" t="s">
        <v>66</v>
      </c>
      <c r="O256" s="12" t="s">
        <v>66</v>
      </c>
      <c r="P256" s="12"/>
      <c r="Q256"/>
      <c r="R256"/>
    </row>
    <row r="257" spans="1:18" s="5" customFormat="1" ht="75" x14ac:dyDescent="0.25">
      <c r="A257" s="90">
        <v>252</v>
      </c>
      <c r="B257" s="78" t="s">
        <v>953</v>
      </c>
      <c r="C257" s="91" t="s">
        <v>18</v>
      </c>
      <c r="D257" s="83">
        <v>43536</v>
      </c>
      <c r="E257" s="93">
        <v>43565</v>
      </c>
      <c r="F257" s="89">
        <v>43544</v>
      </c>
      <c r="G257" s="81" t="s">
        <v>460</v>
      </c>
      <c r="H257" s="81" t="s">
        <v>142</v>
      </c>
      <c r="I257" s="76" t="s">
        <v>157</v>
      </c>
      <c r="J257" s="84">
        <v>43543</v>
      </c>
      <c r="K257" s="76" t="s">
        <v>66</v>
      </c>
      <c r="L257" s="12" t="s">
        <v>158</v>
      </c>
      <c r="M257" s="12" t="s">
        <v>65</v>
      </c>
      <c r="N257" s="12" t="s">
        <v>66</v>
      </c>
      <c r="O257" s="12" t="s">
        <v>66</v>
      </c>
      <c r="P257" s="12"/>
      <c r="Q257"/>
      <c r="R257"/>
    </row>
    <row r="258" spans="1:18" s="5" customFormat="1" ht="40.5" customHeight="1" x14ac:dyDescent="0.25">
      <c r="A258" s="81">
        <v>253</v>
      </c>
      <c r="B258" s="82" t="s">
        <v>376</v>
      </c>
      <c r="C258" s="91" t="s">
        <v>18</v>
      </c>
      <c r="D258" s="83">
        <v>43536</v>
      </c>
      <c r="E258" s="83">
        <v>43566</v>
      </c>
      <c r="F258" s="84">
        <v>43565</v>
      </c>
      <c r="G258" s="131" t="s">
        <v>380</v>
      </c>
      <c r="H258" s="81" t="s">
        <v>134</v>
      </c>
      <c r="I258" s="76" t="s">
        <v>40</v>
      </c>
      <c r="J258" s="84">
        <v>43536</v>
      </c>
      <c r="K258" s="76" t="s">
        <v>1771</v>
      </c>
      <c r="L258" s="12" t="s">
        <v>158</v>
      </c>
      <c r="M258" s="12" t="s">
        <v>65</v>
      </c>
      <c r="N258" s="12" t="s">
        <v>66</v>
      </c>
      <c r="O258" s="12" t="s">
        <v>66</v>
      </c>
      <c r="P258" s="12"/>
      <c r="Q258"/>
      <c r="R258"/>
    </row>
    <row r="259" spans="1:18" s="5" customFormat="1" ht="45" x14ac:dyDescent="0.25">
      <c r="A259" s="81">
        <v>254</v>
      </c>
      <c r="B259" s="82" t="s">
        <v>377</v>
      </c>
      <c r="C259" s="91" t="s">
        <v>18</v>
      </c>
      <c r="D259" s="83">
        <v>43536</v>
      </c>
      <c r="E259" s="83">
        <v>43566</v>
      </c>
      <c r="F259" s="84">
        <v>43565</v>
      </c>
      <c r="G259" s="25" t="s">
        <v>381</v>
      </c>
      <c r="H259" s="81" t="s">
        <v>134</v>
      </c>
      <c r="I259" s="76" t="s">
        <v>40</v>
      </c>
      <c r="J259" s="84">
        <v>43536</v>
      </c>
      <c r="K259" s="76" t="s">
        <v>1772</v>
      </c>
      <c r="L259" s="12" t="s">
        <v>158</v>
      </c>
      <c r="M259" s="12" t="s">
        <v>65</v>
      </c>
      <c r="N259" s="12" t="s">
        <v>66</v>
      </c>
      <c r="O259" s="12" t="s">
        <v>66</v>
      </c>
      <c r="P259" s="12"/>
      <c r="Q259"/>
      <c r="R259"/>
    </row>
    <row r="260" spans="1:18" s="5" customFormat="1" ht="45" x14ac:dyDescent="0.25">
      <c r="A260" s="81">
        <v>255</v>
      </c>
      <c r="B260" s="78" t="s">
        <v>954</v>
      </c>
      <c r="C260" s="91" t="s">
        <v>18</v>
      </c>
      <c r="D260" s="83">
        <v>43536</v>
      </c>
      <c r="E260" s="93">
        <v>43565</v>
      </c>
      <c r="F260" s="89">
        <v>43544</v>
      </c>
      <c r="G260" s="85" t="s">
        <v>461</v>
      </c>
      <c r="H260" s="81" t="s">
        <v>134</v>
      </c>
      <c r="I260" s="76" t="s">
        <v>157</v>
      </c>
      <c r="J260" s="84">
        <v>43539</v>
      </c>
      <c r="K260" s="76" t="s">
        <v>66</v>
      </c>
      <c r="L260" s="12" t="s">
        <v>158</v>
      </c>
      <c r="M260" s="12" t="s">
        <v>65</v>
      </c>
      <c r="N260" s="12" t="s">
        <v>66</v>
      </c>
      <c r="O260" s="12" t="s">
        <v>66</v>
      </c>
      <c r="P260" s="12"/>
      <c r="Q260"/>
      <c r="R260"/>
    </row>
    <row r="261" spans="1:18" s="5" customFormat="1" ht="60" x14ac:dyDescent="0.25">
      <c r="A261" s="81">
        <v>256</v>
      </c>
      <c r="B261" s="82" t="s">
        <v>371</v>
      </c>
      <c r="C261" s="91" t="s">
        <v>18</v>
      </c>
      <c r="D261" s="83">
        <v>43536</v>
      </c>
      <c r="E261" s="83">
        <v>43566</v>
      </c>
      <c r="F261" s="84">
        <v>43565</v>
      </c>
      <c r="G261" s="25" t="s">
        <v>374</v>
      </c>
      <c r="H261" s="81" t="s">
        <v>134</v>
      </c>
      <c r="I261" s="76" t="s">
        <v>38</v>
      </c>
      <c r="J261" s="84">
        <v>43536</v>
      </c>
      <c r="K261" s="76" t="s">
        <v>1773</v>
      </c>
      <c r="L261" s="12" t="s">
        <v>158</v>
      </c>
      <c r="M261" s="12" t="s">
        <v>65</v>
      </c>
      <c r="N261" s="12" t="s">
        <v>66</v>
      </c>
      <c r="O261" s="12" t="s">
        <v>66</v>
      </c>
      <c r="P261" s="12"/>
      <c r="Q261"/>
      <c r="R261"/>
    </row>
    <row r="262" spans="1:18" s="5" customFormat="1" ht="60" x14ac:dyDescent="0.25">
      <c r="A262" s="81">
        <v>257</v>
      </c>
      <c r="B262" s="82" t="s">
        <v>372</v>
      </c>
      <c r="C262" s="91" t="s">
        <v>18</v>
      </c>
      <c r="D262" s="83">
        <v>43536</v>
      </c>
      <c r="E262" s="83">
        <v>43566</v>
      </c>
      <c r="F262" s="84">
        <v>43565</v>
      </c>
      <c r="G262" s="25" t="s">
        <v>382</v>
      </c>
      <c r="H262" s="81" t="s">
        <v>134</v>
      </c>
      <c r="I262" s="76" t="s">
        <v>40</v>
      </c>
      <c r="J262" s="84">
        <v>43536</v>
      </c>
      <c r="K262" s="76" t="s">
        <v>1774</v>
      </c>
      <c r="L262" s="12" t="s">
        <v>158</v>
      </c>
      <c r="M262" s="12" t="s">
        <v>65</v>
      </c>
      <c r="N262" s="12" t="s">
        <v>66</v>
      </c>
      <c r="O262" s="12" t="s">
        <v>66</v>
      </c>
      <c r="P262" s="12"/>
      <c r="Q262"/>
      <c r="R262"/>
    </row>
    <row r="263" spans="1:18" s="5" customFormat="1" ht="45" x14ac:dyDescent="0.25">
      <c r="A263" s="81">
        <v>258</v>
      </c>
      <c r="B263" s="82" t="s">
        <v>373</v>
      </c>
      <c r="C263" s="91" t="s">
        <v>18</v>
      </c>
      <c r="D263" s="83">
        <v>43536</v>
      </c>
      <c r="E263" s="83">
        <v>43588</v>
      </c>
      <c r="F263" s="84">
        <v>43587</v>
      </c>
      <c r="G263" s="81" t="s">
        <v>379</v>
      </c>
      <c r="H263" s="81" t="s">
        <v>134</v>
      </c>
      <c r="I263" s="76" t="s">
        <v>38</v>
      </c>
      <c r="J263" s="84">
        <v>43536</v>
      </c>
      <c r="K263" s="76" t="s">
        <v>1775</v>
      </c>
      <c r="L263" s="12" t="s">
        <v>158</v>
      </c>
      <c r="M263" s="12" t="s">
        <v>65</v>
      </c>
      <c r="N263" s="12" t="s">
        <v>66</v>
      </c>
      <c r="O263" s="12" t="s">
        <v>66</v>
      </c>
      <c r="P263" s="12"/>
      <c r="Q263"/>
      <c r="R263"/>
    </row>
    <row r="264" spans="1:18" s="5" customFormat="1" ht="60" x14ac:dyDescent="0.25">
      <c r="A264" s="81">
        <v>259</v>
      </c>
      <c r="B264" s="78" t="s">
        <v>955</v>
      </c>
      <c r="C264" s="91" t="s">
        <v>18</v>
      </c>
      <c r="D264" s="83">
        <v>43536</v>
      </c>
      <c r="E264" s="83">
        <v>43588</v>
      </c>
      <c r="F264" s="83">
        <v>43588</v>
      </c>
      <c r="G264" s="85" t="s">
        <v>462</v>
      </c>
      <c r="H264" s="81" t="s">
        <v>134</v>
      </c>
      <c r="I264" s="88" t="s">
        <v>38</v>
      </c>
      <c r="J264" s="89">
        <v>43564</v>
      </c>
      <c r="K264" s="76" t="s">
        <v>1776</v>
      </c>
      <c r="L264" s="12" t="s">
        <v>158</v>
      </c>
      <c r="M264" s="12" t="s">
        <v>65</v>
      </c>
      <c r="N264" s="12" t="s">
        <v>66</v>
      </c>
      <c r="O264" s="12" t="s">
        <v>66</v>
      </c>
      <c r="P264" s="12"/>
      <c r="Q264"/>
      <c r="R264"/>
    </row>
    <row r="265" spans="1:18" s="5" customFormat="1" ht="27" customHeight="1" x14ac:dyDescent="0.25">
      <c r="A265" s="81">
        <v>260</v>
      </c>
      <c r="B265" s="78" t="s">
        <v>956</v>
      </c>
      <c r="C265" s="91" t="s">
        <v>18</v>
      </c>
      <c r="D265" s="83">
        <v>43537</v>
      </c>
      <c r="E265" s="83">
        <v>43569</v>
      </c>
      <c r="F265" s="84">
        <v>43566</v>
      </c>
      <c r="G265" s="85" t="s">
        <v>463</v>
      </c>
      <c r="H265" s="81" t="s">
        <v>134</v>
      </c>
      <c r="I265" s="76" t="s">
        <v>38</v>
      </c>
      <c r="J265" s="84">
        <v>43538</v>
      </c>
      <c r="K265" s="76" t="s">
        <v>1777</v>
      </c>
      <c r="L265" s="12" t="s">
        <v>158</v>
      </c>
      <c r="M265" s="12" t="s">
        <v>65</v>
      </c>
      <c r="N265" s="12" t="s">
        <v>66</v>
      </c>
      <c r="O265" s="12" t="s">
        <v>66</v>
      </c>
      <c r="P265" s="12"/>
      <c r="Q265"/>
      <c r="R265"/>
    </row>
    <row r="266" spans="1:18" s="5" customFormat="1" ht="45" x14ac:dyDescent="0.25">
      <c r="A266" s="90">
        <v>261</v>
      </c>
      <c r="B266" s="78" t="s">
        <v>957</v>
      </c>
      <c r="C266" s="91" t="s">
        <v>18</v>
      </c>
      <c r="D266" s="93">
        <v>43537</v>
      </c>
      <c r="E266" s="93">
        <v>43591</v>
      </c>
      <c r="F266" s="89">
        <v>43591</v>
      </c>
      <c r="G266" s="86" t="s">
        <v>464</v>
      </c>
      <c r="H266" s="81" t="s">
        <v>134</v>
      </c>
      <c r="I266" s="76" t="s">
        <v>38</v>
      </c>
      <c r="J266" s="84">
        <v>43538</v>
      </c>
      <c r="K266" s="76" t="s">
        <v>1778</v>
      </c>
      <c r="L266" s="12" t="s">
        <v>158</v>
      </c>
      <c r="M266" s="12" t="s">
        <v>65</v>
      </c>
      <c r="N266" s="12" t="s">
        <v>66</v>
      </c>
      <c r="O266" s="12" t="s">
        <v>66</v>
      </c>
      <c r="P266" s="12"/>
      <c r="Q266"/>
      <c r="R266"/>
    </row>
    <row r="267" spans="1:18" s="5" customFormat="1" ht="45" x14ac:dyDescent="0.25">
      <c r="A267" s="90">
        <v>262</v>
      </c>
      <c r="B267" s="78" t="s">
        <v>958</v>
      </c>
      <c r="C267" s="91" t="s">
        <v>18</v>
      </c>
      <c r="D267" s="93">
        <v>43537</v>
      </c>
      <c r="E267" s="83">
        <v>43567</v>
      </c>
      <c r="F267" s="84">
        <v>43566</v>
      </c>
      <c r="G267" s="85" t="s">
        <v>465</v>
      </c>
      <c r="H267" s="81" t="s">
        <v>134</v>
      </c>
      <c r="I267" s="88" t="s">
        <v>157</v>
      </c>
      <c r="J267" s="89">
        <v>43566</v>
      </c>
      <c r="K267" s="76" t="s">
        <v>66</v>
      </c>
      <c r="L267" s="12" t="s">
        <v>158</v>
      </c>
      <c r="M267" s="12" t="s">
        <v>65</v>
      </c>
      <c r="N267" s="12" t="s">
        <v>66</v>
      </c>
      <c r="O267" s="12" t="s">
        <v>66</v>
      </c>
      <c r="P267" s="12"/>
      <c r="Q267"/>
      <c r="R267"/>
    </row>
    <row r="268" spans="1:18" s="5" customFormat="1" ht="165" x14ac:dyDescent="0.25">
      <c r="A268" s="81">
        <v>263</v>
      </c>
      <c r="B268" s="78" t="s">
        <v>959</v>
      </c>
      <c r="C268" s="91" t="s">
        <v>18</v>
      </c>
      <c r="D268" s="93">
        <v>43537</v>
      </c>
      <c r="E268" s="83">
        <v>43566</v>
      </c>
      <c r="F268" s="84">
        <v>43544</v>
      </c>
      <c r="G268" s="87" t="s">
        <v>466</v>
      </c>
      <c r="H268" s="76" t="s">
        <v>142</v>
      </c>
      <c r="I268" s="76" t="s">
        <v>157</v>
      </c>
      <c r="J268" s="84">
        <v>43539</v>
      </c>
      <c r="K268" s="76" t="s">
        <v>66</v>
      </c>
      <c r="L268" s="12" t="s">
        <v>158</v>
      </c>
      <c r="M268" s="12" t="s">
        <v>65</v>
      </c>
      <c r="N268" s="12" t="s">
        <v>66</v>
      </c>
      <c r="O268" s="12" t="s">
        <v>66</v>
      </c>
      <c r="P268" s="12"/>
      <c r="Q268"/>
      <c r="R268"/>
    </row>
    <row r="269" spans="1:18" s="5" customFormat="1" ht="135" x14ac:dyDescent="0.25">
      <c r="A269" s="81">
        <v>264</v>
      </c>
      <c r="B269" s="78" t="s">
        <v>960</v>
      </c>
      <c r="C269" s="91" t="s">
        <v>18</v>
      </c>
      <c r="D269" s="93">
        <v>43537</v>
      </c>
      <c r="E269" s="83">
        <v>43566</v>
      </c>
      <c r="F269" s="84">
        <v>43544</v>
      </c>
      <c r="G269" s="86" t="s">
        <v>467</v>
      </c>
      <c r="H269" s="81" t="s">
        <v>142</v>
      </c>
      <c r="I269" s="76" t="s">
        <v>157</v>
      </c>
      <c r="J269" s="84">
        <v>43539</v>
      </c>
      <c r="K269" s="76" t="s">
        <v>66</v>
      </c>
      <c r="L269" s="12" t="s">
        <v>158</v>
      </c>
      <c r="M269" s="12" t="s">
        <v>65</v>
      </c>
      <c r="N269" s="12" t="s">
        <v>66</v>
      </c>
      <c r="O269" s="12" t="s">
        <v>66</v>
      </c>
      <c r="P269" s="12"/>
      <c r="Q269"/>
      <c r="R269"/>
    </row>
    <row r="270" spans="1:18" s="5" customFormat="1" ht="135" x14ac:dyDescent="0.25">
      <c r="A270" s="81">
        <v>265</v>
      </c>
      <c r="B270" s="78" t="s">
        <v>961</v>
      </c>
      <c r="C270" s="91" t="s">
        <v>18</v>
      </c>
      <c r="D270" s="93">
        <v>43537</v>
      </c>
      <c r="E270" s="83">
        <v>43566</v>
      </c>
      <c r="F270" s="84">
        <v>43544</v>
      </c>
      <c r="G270" s="85" t="s">
        <v>468</v>
      </c>
      <c r="H270" s="81" t="s">
        <v>142</v>
      </c>
      <c r="I270" s="76" t="s">
        <v>157</v>
      </c>
      <c r="J270" s="84">
        <v>43539</v>
      </c>
      <c r="K270" s="76" t="s">
        <v>66</v>
      </c>
      <c r="L270" s="12" t="s">
        <v>158</v>
      </c>
      <c r="M270" s="12" t="s">
        <v>65</v>
      </c>
      <c r="N270" s="12" t="s">
        <v>66</v>
      </c>
      <c r="O270" s="12" t="s">
        <v>66</v>
      </c>
      <c r="P270" s="12"/>
      <c r="Q270"/>
      <c r="R270"/>
    </row>
    <row r="271" spans="1:18" s="5" customFormat="1" ht="75" x14ac:dyDescent="0.25">
      <c r="A271" s="81">
        <v>266</v>
      </c>
      <c r="B271" s="78" t="s">
        <v>962</v>
      </c>
      <c r="C271" s="91" t="s">
        <v>18</v>
      </c>
      <c r="D271" s="93">
        <v>43537</v>
      </c>
      <c r="E271" s="83">
        <v>43566</v>
      </c>
      <c r="F271" s="84">
        <v>43544</v>
      </c>
      <c r="G271" s="86" t="s">
        <v>469</v>
      </c>
      <c r="H271" s="81" t="s">
        <v>142</v>
      </c>
      <c r="I271" s="76" t="s">
        <v>157</v>
      </c>
      <c r="J271" s="84">
        <v>43539</v>
      </c>
      <c r="K271" s="76" t="s">
        <v>66</v>
      </c>
      <c r="L271" s="12" t="s">
        <v>158</v>
      </c>
      <c r="M271" s="12" t="s">
        <v>65</v>
      </c>
      <c r="N271" s="12" t="s">
        <v>66</v>
      </c>
      <c r="O271" s="12" t="s">
        <v>66</v>
      </c>
      <c r="P271" s="12"/>
      <c r="Q271"/>
      <c r="R271"/>
    </row>
    <row r="272" spans="1:18" s="5" customFormat="1" ht="45" x14ac:dyDescent="0.25">
      <c r="A272" s="81">
        <v>267</v>
      </c>
      <c r="B272" s="78" t="s">
        <v>963</v>
      </c>
      <c r="C272" s="91" t="s">
        <v>18</v>
      </c>
      <c r="D272" s="93">
        <v>43537</v>
      </c>
      <c r="E272" s="83">
        <v>43566</v>
      </c>
      <c r="F272" s="84">
        <v>43544</v>
      </c>
      <c r="G272" s="85" t="s">
        <v>470</v>
      </c>
      <c r="H272" s="81" t="s">
        <v>142</v>
      </c>
      <c r="I272" s="76" t="s">
        <v>157</v>
      </c>
      <c r="J272" s="84">
        <v>43539</v>
      </c>
      <c r="K272" s="76" t="s">
        <v>66</v>
      </c>
      <c r="L272" s="12" t="s">
        <v>158</v>
      </c>
      <c r="M272" s="12" t="s">
        <v>65</v>
      </c>
      <c r="N272" s="12" t="s">
        <v>66</v>
      </c>
      <c r="O272" s="12" t="s">
        <v>66</v>
      </c>
      <c r="P272" s="12"/>
      <c r="Q272"/>
      <c r="R272"/>
    </row>
    <row r="273" spans="1:18" s="5" customFormat="1" ht="45" x14ac:dyDescent="0.25">
      <c r="A273" s="81">
        <v>268</v>
      </c>
      <c r="B273" s="78" t="s">
        <v>964</v>
      </c>
      <c r="C273" s="91" t="s">
        <v>18</v>
      </c>
      <c r="D273" s="93">
        <v>43537</v>
      </c>
      <c r="E273" s="83">
        <v>43567</v>
      </c>
      <c r="F273" s="84">
        <v>43566</v>
      </c>
      <c r="G273" s="86" t="s">
        <v>471</v>
      </c>
      <c r="H273" s="81" t="s">
        <v>133</v>
      </c>
      <c r="I273" s="76" t="s">
        <v>44</v>
      </c>
      <c r="J273" s="84">
        <v>43566</v>
      </c>
      <c r="K273" s="76" t="s">
        <v>66</v>
      </c>
      <c r="L273" s="12" t="s">
        <v>158</v>
      </c>
      <c r="M273" s="12" t="s">
        <v>65</v>
      </c>
      <c r="N273" s="12" t="s">
        <v>66</v>
      </c>
      <c r="O273" s="12" t="s">
        <v>66</v>
      </c>
      <c r="P273" s="12"/>
      <c r="Q273"/>
      <c r="R273"/>
    </row>
    <row r="274" spans="1:18" s="5" customFormat="1" ht="60" x14ac:dyDescent="0.25">
      <c r="A274" s="81">
        <v>269</v>
      </c>
      <c r="B274" s="78" t="s">
        <v>965</v>
      </c>
      <c r="C274" s="91" t="s">
        <v>18</v>
      </c>
      <c r="D274" s="83">
        <v>43538</v>
      </c>
      <c r="E274" s="83">
        <v>43577</v>
      </c>
      <c r="F274" s="84">
        <v>43567</v>
      </c>
      <c r="G274" s="85" t="s">
        <v>472</v>
      </c>
      <c r="H274" s="81" t="s">
        <v>134</v>
      </c>
      <c r="I274" s="76" t="s">
        <v>38</v>
      </c>
      <c r="J274" s="84">
        <v>43538</v>
      </c>
      <c r="K274" s="76" t="s">
        <v>1779</v>
      </c>
      <c r="L274" s="12" t="s">
        <v>158</v>
      </c>
      <c r="M274" s="12" t="s">
        <v>65</v>
      </c>
      <c r="N274" s="12" t="s">
        <v>66</v>
      </c>
      <c r="O274" s="12" t="s">
        <v>66</v>
      </c>
      <c r="P274" s="12"/>
      <c r="Q274"/>
      <c r="R274"/>
    </row>
    <row r="275" spans="1:18" s="5" customFormat="1" ht="45" x14ac:dyDescent="0.25">
      <c r="A275" s="81">
        <v>270</v>
      </c>
      <c r="B275" s="78" t="s">
        <v>966</v>
      </c>
      <c r="C275" s="91" t="s">
        <v>18</v>
      </c>
      <c r="D275" s="83">
        <v>43538</v>
      </c>
      <c r="E275" s="83">
        <v>43577</v>
      </c>
      <c r="F275" s="84">
        <v>43567</v>
      </c>
      <c r="G275" s="85" t="s">
        <v>473</v>
      </c>
      <c r="H275" s="81" t="s">
        <v>134</v>
      </c>
      <c r="I275" s="76" t="s">
        <v>38</v>
      </c>
      <c r="J275" s="84">
        <v>43538</v>
      </c>
      <c r="K275" s="76" t="s">
        <v>1780</v>
      </c>
      <c r="L275" s="12" t="s">
        <v>158</v>
      </c>
      <c r="M275" s="12" t="s">
        <v>65</v>
      </c>
      <c r="N275" s="12" t="s">
        <v>66</v>
      </c>
      <c r="O275" s="12" t="s">
        <v>66</v>
      </c>
      <c r="P275" s="12"/>
      <c r="Q275"/>
      <c r="R275"/>
    </row>
    <row r="276" spans="1:18" ht="45" x14ac:dyDescent="0.25">
      <c r="A276" s="81">
        <v>271</v>
      </c>
      <c r="B276" s="78" t="s">
        <v>967</v>
      </c>
      <c r="C276" s="91" t="s">
        <v>18</v>
      </c>
      <c r="D276" s="83">
        <v>43538</v>
      </c>
      <c r="E276" s="83">
        <v>43592</v>
      </c>
      <c r="F276" s="84">
        <v>43592</v>
      </c>
      <c r="G276" s="81" t="s">
        <v>474</v>
      </c>
      <c r="H276" s="81" t="s">
        <v>134</v>
      </c>
      <c r="I276" s="76" t="s">
        <v>38</v>
      </c>
      <c r="J276" s="84">
        <v>43538</v>
      </c>
      <c r="K276" s="76" t="s">
        <v>1781</v>
      </c>
      <c r="L276" s="12" t="s">
        <v>158</v>
      </c>
      <c r="M276" s="12" t="s">
        <v>65</v>
      </c>
      <c r="N276" s="12" t="s">
        <v>66</v>
      </c>
      <c r="O276" s="12" t="s">
        <v>66</v>
      </c>
      <c r="P276" s="12"/>
    </row>
    <row r="277" spans="1:18" ht="45" x14ac:dyDescent="0.25">
      <c r="A277" s="81">
        <v>272</v>
      </c>
      <c r="B277" s="78" t="s">
        <v>968</v>
      </c>
      <c r="C277" s="91" t="s">
        <v>18</v>
      </c>
      <c r="D277" s="83">
        <v>43538</v>
      </c>
      <c r="E277" s="83">
        <v>43577</v>
      </c>
      <c r="F277" s="84">
        <v>43567</v>
      </c>
      <c r="G277" s="81" t="s">
        <v>475</v>
      </c>
      <c r="H277" s="81" t="s">
        <v>134</v>
      </c>
      <c r="I277" s="76" t="s">
        <v>38</v>
      </c>
      <c r="J277" s="84">
        <v>43538</v>
      </c>
      <c r="K277" s="76" t="s">
        <v>1782</v>
      </c>
      <c r="L277" s="12" t="s">
        <v>158</v>
      </c>
      <c r="M277" s="12" t="s">
        <v>65</v>
      </c>
      <c r="N277" s="12" t="s">
        <v>66</v>
      </c>
      <c r="O277" s="12" t="s">
        <v>66</v>
      </c>
      <c r="P277" s="12"/>
    </row>
    <row r="278" spans="1:18" ht="45" x14ac:dyDescent="0.25">
      <c r="A278" s="81">
        <v>273</v>
      </c>
      <c r="B278" s="78" t="s">
        <v>969</v>
      </c>
      <c r="C278" s="91" t="s">
        <v>18</v>
      </c>
      <c r="D278" s="83">
        <v>43538</v>
      </c>
      <c r="E278" s="83">
        <v>43577</v>
      </c>
      <c r="F278" s="84">
        <v>43567</v>
      </c>
      <c r="G278" s="86" t="s">
        <v>476</v>
      </c>
      <c r="H278" s="81" t="s">
        <v>134</v>
      </c>
      <c r="I278" s="76" t="s">
        <v>38</v>
      </c>
      <c r="J278" s="84">
        <v>43538</v>
      </c>
      <c r="K278" s="76" t="s">
        <v>1783</v>
      </c>
      <c r="L278" s="12" t="s">
        <v>158</v>
      </c>
      <c r="M278" s="12" t="s">
        <v>65</v>
      </c>
      <c r="N278" s="12" t="s">
        <v>66</v>
      </c>
      <c r="O278" s="12" t="s">
        <v>66</v>
      </c>
      <c r="P278" s="12"/>
    </row>
    <row r="279" spans="1:18" ht="120" x14ac:dyDescent="0.25">
      <c r="A279" s="81">
        <v>274</v>
      </c>
      <c r="B279" s="78" t="s">
        <v>970</v>
      </c>
      <c r="C279" s="91" t="s">
        <v>18</v>
      </c>
      <c r="D279" s="83">
        <v>43538</v>
      </c>
      <c r="E279" s="83">
        <v>43577</v>
      </c>
      <c r="F279" s="84">
        <v>43567</v>
      </c>
      <c r="G279" s="25" t="s">
        <v>477</v>
      </c>
      <c r="H279" s="81" t="s">
        <v>134</v>
      </c>
      <c r="I279" s="76" t="s">
        <v>9</v>
      </c>
      <c r="J279" s="84">
        <v>43538</v>
      </c>
      <c r="K279" s="76" t="s">
        <v>1784</v>
      </c>
      <c r="L279" s="12" t="s">
        <v>158</v>
      </c>
      <c r="M279" s="12" t="s">
        <v>65</v>
      </c>
      <c r="N279" s="12" t="s">
        <v>66</v>
      </c>
      <c r="O279" s="12" t="s">
        <v>66</v>
      </c>
      <c r="P279" s="12"/>
    </row>
    <row r="280" spans="1:18" ht="330" x14ac:dyDescent="0.25">
      <c r="A280" s="81">
        <v>275</v>
      </c>
      <c r="B280" s="78" t="s">
        <v>971</v>
      </c>
      <c r="C280" s="91" t="s">
        <v>18</v>
      </c>
      <c r="D280" s="83">
        <v>43538</v>
      </c>
      <c r="E280" s="83">
        <v>43577</v>
      </c>
      <c r="F280" s="84">
        <v>43567</v>
      </c>
      <c r="G280" s="86" t="s">
        <v>478</v>
      </c>
      <c r="H280" s="81" t="s">
        <v>134</v>
      </c>
      <c r="I280" s="76" t="s">
        <v>40</v>
      </c>
      <c r="J280" s="84">
        <v>43538</v>
      </c>
      <c r="K280" s="76" t="s">
        <v>1785</v>
      </c>
      <c r="L280" s="12" t="s">
        <v>158</v>
      </c>
      <c r="M280" s="12" t="s">
        <v>65</v>
      </c>
      <c r="N280" s="12" t="s">
        <v>66</v>
      </c>
      <c r="O280" s="12" t="s">
        <v>66</v>
      </c>
      <c r="P280" s="12"/>
    </row>
    <row r="281" spans="1:18" ht="45" x14ac:dyDescent="0.25">
      <c r="A281" s="81">
        <v>276</v>
      </c>
      <c r="B281" s="78" t="s">
        <v>972</v>
      </c>
      <c r="C281" s="91" t="s">
        <v>18</v>
      </c>
      <c r="D281" s="83">
        <v>43538</v>
      </c>
      <c r="E281" s="83">
        <v>43577</v>
      </c>
      <c r="F281" s="84">
        <v>43567</v>
      </c>
      <c r="G281" s="81" t="s">
        <v>479</v>
      </c>
      <c r="H281" s="81" t="s">
        <v>134</v>
      </c>
      <c r="I281" s="76" t="s">
        <v>38</v>
      </c>
      <c r="J281" s="84">
        <v>43538</v>
      </c>
      <c r="K281" s="76" t="s">
        <v>1786</v>
      </c>
      <c r="L281" s="12" t="s">
        <v>158</v>
      </c>
      <c r="M281" s="12" t="s">
        <v>65</v>
      </c>
      <c r="N281" s="12" t="s">
        <v>66</v>
      </c>
      <c r="O281" s="12" t="s">
        <v>66</v>
      </c>
      <c r="P281" s="12"/>
    </row>
    <row r="282" spans="1:18" ht="45" x14ac:dyDescent="0.25">
      <c r="A282" s="81">
        <v>277</v>
      </c>
      <c r="B282" s="78" t="s">
        <v>973</v>
      </c>
      <c r="C282" s="91" t="s">
        <v>18</v>
      </c>
      <c r="D282" s="83">
        <v>43538</v>
      </c>
      <c r="E282" s="83">
        <v>43592</v>
      </c>
      <c r="F282" s="83">
        <v>43592</v>
      </c>
      <c r="G282" s="86" t="s">
        <v>480</v>
      </c>
      <c r="H282" s="81" t="s">
        <v>134</v>
      </c>
      <c r="I282" s="76" t="s">
        <v>38</v>
      </c>
      <c r="J282" s="84">
        <v>43538</v>
      </c>
      <c r="K282" s="76" t="s">
        <v>1787</v>
      </c>
      <c r="L282" s="12" t="s">
        <v>158</v>
      </c>
      <c r="M282" s="12" t="s">
        <v>65</v>
      </c>
      <c r="N282" s="12" t="s">
        <v>66</v>
      </c>
      <c r="O282" s="12" t="s">
        <v>66</v>
      </c>
      <c r="P282" s="12"/>
    </row>
    <row r="283" spans="1:18" ht="135" x14ac:dyDescent="0.25">
      <c r="A283" s="90">
        <v>278</v>
      </c>
      <c r="B283" s="78" t="s">
        <v>974</v>
      </c>
      <c r="C283" s="91" t="s">
        <v>18</v>
      </c>
      <c r="D283" s="83">
        <v>43538</v>
      </c>
      <c r="E283" s="83">
        <v>43592</v>
      </c>
      <c r="F283" s="83">
        <v>43592</v>
      </c>
      <c r="G283" s="81" t="s">
        <v>481</v>
      </c>
      <c r="H283" s="81" t="s">
        <v>134</v>
      </c>
      <c r="I283" s="76" t="s">
        <v>38</v>
      </c>
      <c r="J283" s="84">
        <v>43539</v>
      </c>
      <c r="K283" s="76" t="s">
        <v>1788</v>
      </c>
      <c r="L283" s="12" t="s">
        <v>158</v>
      </c>
      <c r="M283" s="12" t="s">
        <v>65</v>
      </c>
      <c r="N283" s="12" t="s">
        <v>66</v>
      </c>
      <c r="O283" s="12" t="s">
        <v>66</v>
      </c>
      <c r="P283" s="12"/>
    </row>
    <row r="284" spans="1:18" ht="120" x14ac:dyDescent="0.25">
      <c r="A284" s="90">
        <v>279</v>
      </c>
      <c r="B284" s="79" t="s">
        <v>975</v>
      </c>
      <c r="C284" s="91" t="s">
        <v>18</v>
      </c>
      <c r="D284" s="93">
        <v>43539</v>
      </c>
      <c r="E284" s="93">
        <v>43578</v>
      </c>
      <c r="F284" s="89">
        <v>43578</v>
      </c>
      <c r="G284" s="97" t="s">
        <v>482</v>
      </c>
      <c r="H284" s="90" t="s">
        <v>134</v>
      </c>
      <c r="I284" s="88" t="s">
        <v>38</v>
      </c>
      <c r="J284" s="89">
        <v>43539</v>
      </c>
      <c r="K284" s="88" t="s">
        <v>2027</v>
      </c>
      <c r="L284" s="16" t="s">
        <v>158</v>
      </c>
      <c r="M284" s="16" t="s">
        <v>65</v>
      </c>
      <c r="N284" s="16" t="s">
        <v>66</v>
      </c>
      <c r="O284" s="12" t="s">
        <v>66</v>
      </c>
      <c r="P284" s="12"/>
    </row>
    <row r="285" spans="1:18" ht="120" x14ac:dyDescent="0.25">
      <c r="A285" s="90">
        <v>280</v>
      </c>
      <c r="B285" s="78" t="s">
        <v>976</v>
      </c>
      <c r="C285" s="91" t="s">
        <v>18</v>
      </c>
      <c r="D285" s="93">
        <v>43539</v>
      </c>
      <c r="E285" s="89">
        <v>43578</v>
      </c>
      <c r="F285" s="89">
        <v>43578</v>
      </c>
      <c r="G285" s="25" t="s">
        <v>483</v>
      </c>
      <c r="H285" s="81" t="s">
        <v>134</v>
      </c>
      <c r="I285" s="76" t="s">
        <v>38</v>
      </c>
      <c r="J285" s="84">
        <v>43539</v>
      </c>
      <c r="K285" s="76" t="s">
        <v>1789</v>
      </c>
      <c r="L285" s="12" t="s">
        <v>158</v>
      </c>
      <c r="M285" s="12" t="s">
        <v>65</v>
      </c>
      <c r="N285" s="12" t="s">
        <v>66</v>
      </c>
      <c r="O285" s="12" t="s">
        <v>66</v>
      </c>
      <c r="P285" s="12"/>
    </row>
    <row r="286" spans="1:18" ht="120" x14ac:dyDescent="0.25">
      <c r="A286" s="81">
        <v>281</v>
      </c>
      <c r="B286" s="78" t="s">
        <v>977</v>
      </c>
      <c r="C286" s="91" t="s">
        <v>18</v>
      </c>
      <c r="D286" s="93">
        <v>43539</v>
      </c>
      <c r="E286" s="89">
        <v>43578</v>
      </c>
      <c r="F286" s="89">
        <v>43578</v>
      </c>
      <c r="G286" s="86" t="s">
        <v>484</v>
      </c>
      <c r="H286" s="81" t="s">
        <v>134</v>
      </c>
      <c r="I286" s="76" t="s">
        <v>38</v>
      </c>
      <c r="J286" s="84">
        <v>43539</v>
      </c>
      <c r="K286" s="76" t="s">
        <v>1789</v>
      </c>
      <c r="L286" s="12" t="s">
        <v>158</v>
      </c>
      <c r="M286" s="12" t="s">
        <v>65</v>
      </c>
      <c r="N286" s="12" t="s">
        <v>66</v>
      </c>
      <c r="O286" s="12" t="s">
        <v>66</v>
      </c>
      <c r="P286" s="12"/>
    </row>
    <row r="287" spans="1:18" ht="135" x14ac:dyDescent="0.25">
      <c r="A287" s="81">
        <v>282</v>
      </c>
      <c r="B287" s="78" t="s">
        <v>978</v>
      </c>
      <c r="C287" s="91" t="s">
        <v>18</v>
      </c>
      <c r="D287" s="93">
        <v>43539</v>
      </c>
      <c r="E287" s="89">
        <v>43578</v>
      </c>
      <c r="F287" s="89">
        <v>43578</v>
      </c>
      <c r="G287" s="25" t="s">
        <v>485</v>
      </c>
      <c r="H287" s="81" t="s">
        <v>134</v>
      </c>
      <c r="I287" s="76" t="s">
        <v>38</v>
      </c>
      <c r="J287" s="84">
        <v>43539</v>
      </c>
      <c r="K287" s="76" t="s">
        <v>1789</v>
      </c>
      <c r="L287" s="12" t="s">
        <v>158</v>
      </c>
      <c r="M287" s="12" t="s">
        <v>65</v>
      </c>
      <c r="N287" s="12" t="s">
        <v>66</v>
      </c>
      <c r="O287" s="12" t="s">
        <v>66</v>
      </c>
      <c r="P287" s="12"/>
    </row>
    <row r="288" spans="1:18" ht="45" x14ac:dyDescent="0.25">
      <c r="A288" s="81">
        <v>283</v>
      </c>
      <c r="B288" s="78" t="s">
        <v>979</v>
      </c>
      <c r="C288" s="91" t="s">
        <v>18</v>
      </c>
      <c r="D288" s="93">
        <v>43539</v>
      </c>
      <c r="E288" s="89">
        <v>43578</v>
      </c>
      <c r="F288" s="89">
        <v>43578</v>
      </c>
      <c r="G288" s="128" t="s">
        <v>486</v>
      </c>
      <c r="H288" s="81" t="s">
        <v>134</v>
      </c>
      <c r="I288" s="76" t="s">
        <v>38</v>
      </c>
      <c r="J288" s="84">
        <v>43539</v>
      </c>
      <c r="K288" s="76" t="s">
        <v>1790</v>
      </c>
      <c r="L288" s="12" t="s">
        <v>158</v>
      </c>
      <c r="M288" s="12" t="s">
        <v>65</v>
      </c>
      <c r="N288" s="12" t="s">
        <v>66</v>
      </c>
      <c r="O288" s="12" t="s">
        <v>66</v>
      </c>
      <c r="P288" s="12"/>
    </row>
    <row r="289" spans="1:16" ht="77.25" customHeight="1" x14ac:dyDescent="0.25">
      <c r="A289" s="81">
        <v>284</v>
      </c>
      <c r="B289" s="78" t="s">
        <v>980</v>
      </c>
      <c r="C289" s="91" t="s">
        <v>18</v>
      </c>
      <c r="D289" s="93">
        <v>43539</v>
      </c>
      <c r="E289" s="89">
        <v>43578</v>
      </c>
      <c r="F289" s="84">
        <v>43577</v>
      </c>
      <c r="G289" s="85" t="s">
        <v>487</v>
      </c>
      <c r="H289" s="81" t="s">
        <v>134</v>
      </c>
      <c r="I289" s="76" t="s">
        <v>9</v>
      </c>
      <c r="J289" s="84">
        <v>43539</v>
      </c>
      <c r="K289" s="76" t="s">
        <v>1791</v>
      </c>
      <c r="L289" s="12" t="s">
        <v>158</v>
      </c>
      <c r="M289" s="12" t="s">
        <v>65</v>
      </c>
      <c r="N289" s="12" t="s">
        <v>66</v>
      </c>
      <c r="O289" s="12" t="s">
        <v>66</v>
      </c>
      <c r="P289" s="12"/>
    </row>
    <row r="290" spans="1:16" ht="75" x14ac:dyDescent="0.25">
      <c r="A290" s="81">
        <v>285</v>
      </c>
      <c r="B290" s="78" t="s">
        <v>981</v>
      </c>
      <c r="C290" s="91" t="s">
        <v>18</v>
      </c>
      <c r="D290" s="93">
        <v>43539</v>
      </c>
      <c r="E290" s="89">
        <v>43578</v>
      </c>
      <c r="F290" s="89">
        <v>43578</v>
      </c>
      <c r="G290" s="86" t="s">
        <v>488</v>
      </c>
      <c r="H290" s="81" t="s">
        <v>134</v>
      </c>
      <c r="I290" s="76" t="s">
        <v>38</v>
      </c>
      <c r="J290" s="84">
        <v>43539</v>
      </c>
      <c r="K290" s="76" t="s">
        <v>1792</v>
      </c>
      <c r="L290" s="12" t="s">
        <v>158</v>
      </c>
      <c r="M290" s="12" t="s">
        <v>65</v>
      </c>
      <c r="N290" s="12" t="s">
        <v>66</v>
      </c>
      <c r="O290" s="12" t="s">
        <v>66</v>
      </c>
      <c r="P290" s="12"/>
    </row>
    <row r="291" spans="1:16" ht="45" x14ac:dyDescent="0.25">
      <c r="A291" s="81">
        <v>286</v>
      </c>
      <c r="B291" s="78" t="s">
        <v>982</v>
      </c>
      <c r="C291" s="91" t="s">
        <v>18</v>
      </c>
      <c r="D291" s="93">
        <v>43539</v>
      </c>
      <c r="E291" s="89">
        <v>43578</v>
      </c>
      <c r="F291" s="89">
        <v>43578</v>
      </c>
      <c r="G291" s="81" t="s">
        <v>489</v>
      </c>
      <c r="H291" s="81" t="s">
        <v>134</v>
      </c>
      <c r="I291" s="76" t="s">
        <v>38</v>
      </c>
      <c r="J291" s="84">
        <v>43539</v>
      </c>
      <c r="K291" s="76" t="s">
        <v>1793</v>
      </c>
      <c r="L291" s="12" t="s">
        <v>158</v>
      </c>
      <c r="M291" s="12" t="s">
        <v>65</v>
      </c>
      <c r="N291" s="12" t="s">
        <v>66</v>
      </c>
      <c r="O291" s="12" t="s">
        <v>66</v>
      </c>
      <c r="P291" s="12"/>
    </row>
    <row r="292" spans="1:16" ht="75" x14ac:dyDescent="0.25">
      <c r="A292" s="81">
        <v>287</v>
      </c>
      <c r="B292" s="78" t="s">
        <v>983</v>
      </c>
      <c r="C292" s="91" t="s">
        <v>18</v>
      </c>
      <c r="D292" s="93">
        <v>43539</v>
      </c>
      <c r="E292" s="89">
        <v>43578</v>
      </c>
      <c r="F292" s="89">
        <v>43578</v>
      </c>
      <c r="G292" s="86" t="s">
        <v>491</v>
      </c>
      <c r="H292" s="81" t="s">
        <v>134</v>
      </c>
      <c r="I292" s="76" t="s">
        <v>38</v>
      </c>
      <c r="J292" s="84">
        <v>43539</v>
      </c>
      <c r="K292" s="76" t="s">
        <v>1794</v>
      </c>
      <c r="L292" s="12" t="s">
        <v>158</v>
      </c>
      <c r="M292" s="12" t="s">
        <v>65</v>
      </c>
      <c r="N292" s="12" t="s">
        <v>66</v>
      </c>
      <c r="O292" s="12" t="s">
        <v>66</v>
      </c>
      <c r="P292" s="12"/>
    </row>
    <row r="293" spans="1:16" ht="45" x14ac:dyDescent="0.25">
      <c r="A293" s="90">
        <v>288</v>
      </c>
      <c r="B293" s="79" t="s">
        <v>984</v>
      </c>
      <c r="C293" s="91" t="s">
        <v>18</v>
      </c>
      <c r="D293" s="93">
        <v>43539</v>
      </c>
      <c r="E293" s="89">
        <v>43578</v>
      </c>
      <c r="F293" s="89">
        <v>43578</v>
      </c>
      <c r="G293" s="90" t="s">
        <v>490</v>
      </c>
      <c r="H293" s="90" t="s">
        <v>134</v>
      </c>
      <c r="I293" s="88" t="s">
        <v>38</v>
      </c>
      <c r="J293" s="89">
        <v>43539</v>
      </c>
      <c r="K293" s="88" t="s">
        <v>2028</v>
      </c>
      <c r="L293" s="16" t="s">
        <v>158</v>
      </c>
      <c r="M293" s="16" t="s">
        <v>65</v>
      </c>
      <c r="N293" s="16" t="s">
        <v>66</v>
      </c>
      <c r="O293" s="16" t="s">
        <v>66</v>
      </c>
      <c r="P293" s="16"/>
    </row>
    <row r="294" spans="1:16" ht="135" x14ac:dyDescent="0.25">
      <c r="A294" s="90">
        <v>289</v>
      </c>
      <c r="B294" s="78" t="s">
        <v>985</v>
      </c>
      <c r="C294" s="91" t="s">
        <v>18</v>
      </c>
      <c r="D294" s="93">
        <v>43539</v>
      </c>
      <c r="E294" s="89">
        <v>43578</v>
      </c>
      <c r="F294" s="89">
        <v>43578</v>
      </c>
      <c r="G294" s="86" t="s">
        <v>492</v>
      </c>
      <c r="H294" s="81" t="s">
        <v>134</v>
      </c>
      <c r="I294" s="76" t="s">
        <v>40</v>
      </c>
      <c r="J294" s="84">
        <v>43539</v>
      </c>
      <c r="K294" s="76" t="s">
        <v>1795</v>
      </c>
      <c r="L294" s="12" t="s">
        <v>158</v>
      </c>
      <c r="M294" s="12" t="s">
        <v>65</v>
      </c>
      <c r="N294" s="12" t="s">
        <v>66</v>
      </c>
      <c r="O294" s="12" t="s">
        <v>66</v>
      </c>
      <c r="P294" s="12"/>
    </row>
    <row r="295" spans="1:16" ht="45" x14ac:dyDescent="0.25">
      <c r="A295" s="90">
        <v>290</v>
      </c>
      <c r="B295" s="78" t="s">
        <v>986</v>
      </c>
      <c r="C295" s="91" t="s">
        <v>18</v>
      </c>
      <c r="D295" s="93">
        <v>43539</v>
      </c>
      <c r="E295" s="89">
        <v>43578</v>
      </c>
      <c r="F295" s="89">
        <v>43578</v>
      </c>
      <c r="G295" s="25" t="s">
        <v>493</v>
      </c>
      <c r="H295" s="81" t="s">
        <v>134</v>
      </c>
      <c r="I295" s="76" t="s">
        <v>40</v>
      </c>
      <c r="J295" s="84">
        <v>43539</v>
      </c>
      <c r="K295" s="76" t="s">
        <v>1796</v>
      </c>
      <c r="L295" s="12" t="s">
        <v>158</v>
      </c>
      <c r="M295" s="12" t="s">
        <v>65</v>
      </c>
      <c r="N295" s="12" t="s">
        <v>66</v>
      </c>
      <c r="O295" s="12" t="s">
        <v>66</v>
      </c>
      <c r="P295" s="12"/>
    </row>
    <row r="296" spans="1:16" ht="120" x14ac:dyDescent="0.25">
      <c r="A296" s="90">
        <v>291</v>
      </c>
      <c r="B296" s="78" t="s">
        <v>987</v>
      </c>
      <c r="C296" s="91" t="s">
        <v>18</v>
      </c>
      <c r="D296" s="93">
        <v>43539</v>
      </c>
      <c r="E296" s="89">
        <v>43578</v>
      </c>
      <c r="F296" s="89">
        <v>43578</v>
      </c>
      <c r="G296" s="24" t="s">
        <v>494</v>
      </c>
      <c r="H296" s="81" t="s">
        <v>134</v>
      </c>
      <c r="I296" s="76" t="s">
        <v>40</v>
      </c>
      <c r="J296" s="84">
        <v>43544</v>
      </c>
      <c r="K296" s="76" t="s">
        <v>1797</v>
      </c>
      <c r="L296" s="12" t="s">
        <v>158</v>
      </c>
      <c r="M296" s="12" t="s">
        <v>65</v>
      </c>
      <c r="N296" s="12" t="s">
        <v>66</v>
      </c>
      <c r="O296" s="12" t="s">
        <v>66</v>
      </c>
      <c r="P296" s="12"/>
    </row>
    <row r="297" spans="1:16" ht="45" x14ac:dyDescent="0.25">
      <c r="A297" s="90">
        <v>292</v>
      </c>
      <c r="B297" s="78" t="s">
        <v>988</v>
      </c>
      <c r="C297" s="91" t="s">
        <v>18</v>
      </c>
      <c r="D297" s="93">
        <v>43539</v>
      </c>
      <c r="E297" s="89">
        <v>43578</v>
      </c>
      <c r="F297" s="89">
        <v>43578</v>
      </c>
      <c r="G297" s="25" t="s">
        <v>495</v>
      </c>
      <c r="H297" s="81" t="s">
        <v>134</v>
      </c>
      <c r="I297" s="76" t="s">
        <v>38</v>
      </c>
      <c r="J297" s="84">
        <v>43539</v>
      </c>
      <c r="K297" s="76" t="s">
        <v>1798</v>
      </c>
      <c r="L297" s="12" t="s">
        <v>158</v>
      </c>
      <c r="M297" s="12" t="s">
        <v>65</v>
      </c>
      <c r="N297" s="12" t="s">
        <v>66</v>
      </c>
      <c r="O297" s="12" t="s">
        <v>66</v>
      </c>
      <c r="P297" s="12"/>
    </row>
    <row r="298" spans="1:16" ht="75" x14ac:dyDescent="0.25">
      <c r="A298" s="81">
        <v>293</v>
      </c>
      <c r="B298" s="78" t="s">
        <v>989</v>
      </c>
      <c r="C298" s="91" t="s">
        <v>18</v>
      </c>
      <c r="D298" s="93">
        <v>43539</v>
      </c>
      <c r="E298" s="83">
        <v>43577</v>
      </c>
      <c r="F298" s="84">
        <v>43545</v>
      </c>
      <c r="G298" s="86" t="s">
        <v>496</v>
      </c>
      <c r="H298" s="81" t="s">
        <v>134</v>
      </c>
      <c r="I298" s="76" t="s">
        <v>157</v>
      </c>
      <c r="J298" s="84">
        <v>43544</v>
      </c>
      <c r="K298" s="76" t="s">
        <v>66</v>
      </c>
      <c r="L298" s="12" t="s">
        <v>158</v>
      </c>
      <c r="M298" s="12" t="s">
        <v>65</v>
      </c>
      <c r="N298" s="12" t="s">
        <v>66</v>
      </c>
      <c r="O298" s="12" t="s">
        <v>66</v>
      </c>
      <c r="P298" s="12"/>
    </row>
    <row r="299" spans="1:16" ht="45" x14ac:dyDescent="0.25">
      <c r="A299" s="81">
        <v>294</v>
      </c>
      <c r="B299" s="78" t="s">
        <v>990</v>
      </c>
      <c r="C299" s="91" t="s">
        <v>18</v>
      </c>
      <c r="D299" s="83">
        <v>43543</v>
      </c>
      <c r="E299" s="83">
        <v>43579</v>
      </c>
      <c r="F299" s="83">
        <v>43579</v>
      </c>
      <c r="G299" s="25" t="s">
        <v>497</v>
      </c>
      <c r="H299" s="81" t="s">
        <v>134</v>
      </c>
      <c r="I299" s="76" t="s">
        <v>38</v>
      </c>
      <c r="J299" s="84">
        <v>43539</v>
      </c>
      <c r="K299" s="76" t="s">
        <v>1799</v>
      </c>
      <c r="L299" s="12" t="s">
        <v>158</v>
      </c>
      <c r="M299" s="12" t="s">
        <v>65</v>
      </c>
      <c r="N299" s="12" t="s">
        <v>66</v>
      </c>
      <c r="O299" s="12" t="s">
        <v>66</v>
      </c>
      <c r="P299" s="12"/>
    </row>
    <row r="300" spans="1:16" ht="105" x14ac:dyDescent="0.25">
      <c r="A300" s="81">
        <v>295</v>
      </c>
      <c r="B300" s="82" t="s">
        <v>1800</v>
      </c>
      <c r="C300" s="91" t="s">
        <v>18</v>
      </c>
      <c r="D300" s="83">
        <v>43507</v>
      </c>
      <c r="E300" s="83">
        <v>43535</v>
      </c>
      <c r="F300" s="84">
        <v>43535</v>
      </c>
      <c r="G300" s="86" t="s">
        <v>1802</v>
      </c>
      <c r="H300" s="81" t="s">
        <v>133</v>
      </c>
      <c r="I300" s="76" t="s">
        <v>38</v>
      </c>
      <c r="J300" s="84">
        <v>43507</v>
      </c>
      <c r="K300" s="76" t="s">
        <v>754</v>
      </c>
      <c r="L300" s="12" t="s">
        <v>158</v>
      </c>
      <c r="M300" s="12" t="s">
        <v>65</v>
      </c>
      <c r="N300" s="12" t="s">
        <v>66</v>
      </c>
      <c r="O300" s="12" t="s">
        <v>66</v>
      </c>
      <c r="P300" s="12"/>
    </row>
    <row r="301" spans="1:16" ht="45" x14ac:dyDescent="0.25">
      <c r="A301" s="90">
        <v>296</v>
      </c>
      <c r="B301" s="91" t="s">
        <v>1801</v>
      </c>
      <c r="C301" s="91" t="s">
        <v>18</v>
      </c>
      <c r="D301" s="93">
        <v>43543</v>
      </c>
      <c r="E301" s="93">
        <v>43579</v>
      </c>
      <c r="F301" s="93">
        <v>43579</v>
      </c>
      <c r="G301" s="25" t="s">
        <v>1803</v>
      </c>
      <c r="H301" s="81" t="s">
        <v>134</v>
      </c>
      <c r="I301" s="76" t="s">
        <v>38</v>
      </c>
      <c r="J301" s="84">
        <v>43543</v>
      </c>
      <c r="K301" s="76" t="s">
        <v>1804</v>
      </c>
      <c r="L301" s="12" t="s">
        <v>158</v>
      </c>
      <c r="M301" s="12" t="s">
        <v>65</v>
      </c>
      <c r="N301" s="12" t="s">
        <v>66</v>
      </c>
      <c r="O301" s="12" t="s">
        <v>66</v>
      </c>
      <c r="P301" s="12"/>
    </row>
    <row r="302" spans="1:16" ht="225" x14ac:dyDescent="0.25">
      <c r="A302" s="90">
        <v>297</v>
      </c>
      <c r="B302" s="78" t="s">
        <v>991</v>
      </c>
      <c r="C302" s="91" t="s">
        <v>18</v>
      </c>
      <c r="D302" s="93">
        <v>43543</v>
      </c>
      <c r="E302" s="93">
        <v>43579</v>
      </c>
      <c r="F302" s="93">
        <v>43579</v>
      </c>
      <c r="G302" s="25" t="s">
        <v>1805</v>
      </c>
      <c r="H302" s="81" t="s">
        <v>134</v>
      </c>
      <c r="I302" s="76" t="s">
        <v>38</v>
      </c>
      <c r="J302" s="84">
        <v>43543</v>
      </c>
      <c r="K302" s="76" t="s">
        <v>1806</v>
      </c>
      <c r="L302" s="12" t="s">
        <v>158</v>
      </c>
      <c r="M302" s="12" t="s">
        <v>65</v>
      </c>
      <c r="N302" s="12" t="s">
        <v>66</v>
      </c>
      <c r="O302" s="12" t="s">
        <v>66</v>
      </c>
      <c r="P302" s="12"/>
    </row>
    <row r="303" spans="1:16" ht="45" x14ac:dyDescent="0.25">
      <c r="A303" s="90">
        <v>298</v>
      </c>
      <c r="B303" s="78" t="s">
        <v>992</v>
      </c>
      <c r="C303" s="91" t="s">
        <v>18</v>
      </c>
      <c r="D303" s="93">
        <v>43543</v>
      </c>
      <c r="E303" s="93">
        <v>43579</v>
      </c>
      <c r="F303" s="93">
        <v>43579</v>
      </c>
      <c r="G303" s="86" t="s">
        <v>1807</v>
      </c>
      <c r="H303" s="81" t="s">
        <v>134</v>
      </c>
      <c r="I303" s="76" t="s">
        <v>40</v>
      </c>
      <c r="J303" s="84">
        <v>43543</v>
      </c>
      <c r="K303" s="76" t="s">
        <v>1808</v>
      </c>
      <c r="L303" s="12" t="s">
        <v>158</v>
      </c>
      <c r="M303" s="12" t="s">
        <v>65</v>
      </c>
      <c r="N303" s="12" t="s">
        <v>66</v>
      </c>
      <c r="O303" s="12" t="s">
        <v>66</v>
      </c>
      <c r="P303" s="12"/>
    </row>
    <row r="304" spans="1:16" ht="45" x14ac:dyDescent="0.25">
      <c r="A304" s="90">
        <v>299</v>
      </c>
      <c r="B304" s="78" t="s">
        <v>993</v>
      </c>
      <c r="C304" s="91" t="s">
        <v>18</v>
      </c>
      <c r="D304" s="93">
        <v>43543</v>
      </c>
      <c r="E304" s="93">
        <v>43579</v>
      </c>
      <c r="F304" s="93">
        <v>43579</v>
      </c>
      <c r="G304" s="81" t="s">
        <v>1809</v>
      </c>
      <c r="H304" s="81" t="s">
        <v>134</v>
      </c>
      <c r="I304" s="76" t="s">
        <v>38</v>
      </c>
      <c r="J304" s="84">
        <v>43543</v>
      </c>
      <c r="K304" s="76" t="s">
        <v>1808</v>
      </c>
      <c r="L304" s="12" t="s">
        <v>158</v>
      </c>
      <c r="M304" s="12" t="s">
        <v>65</v>
      </c>
      <c r="N304" s="12" t="s">
        <v>66</v>
      </c>
      <c r="O304" s="12" t="s">
        <v>66</v>
      </c>
      <c r="P304" s="12"/>
    </row>
    <row r="305" spans="1:16" ht="45" x14ac:dyDescent="0.25">
      <c r="A305" s="81">
        <v>300</v>
      </c>
      <c r="B305" s="78" t="s">
        <v>994</v>
      </c>
      <c r="C305" s="91" t="s">
        <v>18</v>
      </c>
      <c r="D305" s="93">
        <v>43543</v>
      </c>
      <c r="E305" s="93">
        <v>43579</v>
      </c>
      <c r="F305" s="93">
        <v>43579</v>
      </c>
      <c r="G305" s="86" t="s">
        <v>1810</v>
      </c>
      <c r="H305" s="81" t="s">
        <v>134</v>
      </c>
      <c r="I305" s="76" t="s">
        <v>38</v>
      </c>
      <c r="J305" s="84">
        <v>43543</v>
      </c>
      <c r="K305" s="76" t="s">
        <v>1811</v>
      </c>
      <c r="L305" s="12" t="s">
        <v>158</v>
      </c>
      <c r="M305" s="12" t="s">
        <v>65</v>
      </c>
      <c r="N305" s="12" t="s">
        <v>66</v>
      </c>
      <c r="O305" s="12" t="s">
        <v>66</v>
      </c>
      <c r="P305" s="12"/>
    </row>
    <row r="306" spans="1:16" ht="45" x14ac:dyDescent="0.25">
      <c r="A306" s="90">
        <v>301</v>
      </c>
      <c r="B306" s="78" t="s">
        <v>995</v>
      </c>
      <c r="C306" s="91" t="s">
        <v>18</v>
      </c>
      <c r="D306" s="93">
        <v>43543</v>
      </c>
      <c r="E306" s="93">
        <v>43579</v>
      </c>
      <c r="F306" s="93">
        <v>43579</v>
      </c>
      <c r="G306" s="81" t="s">
        <v>1812</v>
      </c>
      <c r="H306" s="81" t="s">
        <v>134</v>
      </c>
      <c r="I306" s="76" t="s">
        <v>38</v>
      </c>
      <c r="J306" s="84">
        <v>43543</v>
      </c>
      <c r="K306" s="76" t="s">
        <v>1808</v>
      </c>
      <c r="L306" s="12" t="s">
        <v>158</v>
      </c>
      <c r="M306" s="12" t="s">
        <v>65</v>
      </c>
      <c r="N306" s="12" t="s">
        <v>66</v>
      </c>
      <c r="O306" s="12" t="s">
        <v>66</v>
      </c>
      <c r="P306" s="12"/>
    </row>
    <row r="307" spans="1:16" ht="60" x14ac:dyDescent="0.25">
      <c r="A307" s="90">
        <v>302</v>
      </c>
      <c r="B307" s="78" t="s">
        <v>996</v>
      </c>
      <c r="C307" s="91" t="s">
        <v>18</v>
      </c>
      <c r="D307" s="93">
        <v>43543</v>
      </c>
      <c r="E307" s="93">
        <v>43579</v>
      </c>
      <c r="F307" s="93">
        <v>43579</v>
      </c>
      <c r="G307" s="86" t="s">
        <v>1813</v>
      </c>
      <c r="H307" s="81" t="s">
        <v>134</v>
      </c>
      <c r="I307" s="76" t="s">
        <v>38</v>
      </c>
      <c r="J307" s="84">
        <v>43543</v>
      </c>
      <c r="K307" s="76" t="s">
        <v>1814</v>
      </c>
      <c r="L307" s="12" t="s">
        <v>158</v>
      </c>
      <c r="M307" s="12" t="s">
        <v>65</v>
      </c>
      <c r="N307" s="12" t="s">
        <v>66</v>
      </c>
      <c r="O307" s="12" t="s">
        <v>66</v>
      </c>
      <c r="P307" s="12"/>
    </row>
    <row r="308" spans="1:16" ht="90" x14ac:dyDescent="0.25">
      <c r="A308" s="90">
        <v>303</v>
      </c>
      <c r="B308" s="78" t="s">
        <v>997</v>
      </c>
      <c r="C308" s="91" t="s">
        <v>18</v>
      </c>
      <c r="D308" s="93">
        <v>43543</v>
      </c>
      <c r="E308" s="93">
        <v>43579</v>
      </c>
      <c r="F308" s="93">
        <v>43579</v>
      </c>
      <c r="G308" s="81" t="s">
        <v>1815</v>
      </c>
      <c r="H308" s="81" t="s">
        <v>134</v>
      </c>
      <c r="I308" s="76" t="s">
        <v>38</v>
      </c>
      <c r="J308" s="84">
        <v>43543</v>
      </c>
      <c r="K308" s="76" t="s">
        <v>1816</v>
      </c>
      <c r="L308" s="12" t="s">
        <v>158</v>
      </c>
      <c r="M308" s="12" t="s">
        <v>65</v>
      </c>
      <c r="N308" s="12" t="s">
        <v>66</v>
      </c>
      <c r="O308" s="12" t="s">
        <v>66</v>
      </c>
      <c r="P308" s="12"/>
    </row>
    <row r="309" spans="1:16" ht="45" x14ac:dyDescent="0.25">
      <c r="A309" s="90">
        <v>304</v>
      </c>
      <c r="B309" s="78" t="s">
        <v>998</v>
      </c>
      <c r="C309" s="91" t="s">
        <v>18</v>
      </c>
      <c r="D309" s="93">
        <v>43543</v>
      </c>
      <c r="E309" s="93">
        <v>43579</v>
      </c>
      <c r="F309" s="89">
        <v>43577</v>
      </c>
      <c r="G309" s="81" t="s">
        <v>498</v>
      </c>
      <c r="H309" s="81" t="s">
        <v>134</v>
      </c>
      <c r="I309" s="76" t="s">
        <v>44</v>
      </c>
      <c r="J309" s="84">
        <v>43570</v>
      </c>
      <c r="K309" s="76" t="s">
        <v>66</v>
      </c>
      <c r="L309" s="12" t="s">
        <v>158</v>
      </c>
      <c r="M309" s="12" t="s">
        <v>65</v>
      </c>
      <c r="N309" s="12" t="s">
        <v>66</v>
      </c>
      <c r="O309" s="12" t="s">
        <v>66</v>
      </c>
      <c r="P309" s="12"/>
    </row>
    <row r="310" spans="1:16" ht="75" x14ac:dyDescent="0.25">
      <c r="A310" s="90">
        <v>305</v>
      </c>
      <c r="B310" s="78" t="s">
        <v>999</v>
      </c>
      <c r="C310" s="91" t="s">
        <v>18</v>
      </c>
      <c r="D310" s="93">
        <v>43543</v>
      </c>
      <c r="E310" s="93">
        <v>43579</v>
      </c>
      <c r="F310" s="89">
        <v>43577</v>
      </c>
      <c r="G310" s="86" t="s">
        <v>1817</v>
      </c>
      <c r="H310" s="81" t="s">
        <v>134</v>
      </c>
      <c r="I310" s="76" t="s">
        <v>9</v>
      </c>
      <c r="J310" s="84">
        <v>43543</v>
      </c>
      <c r="K310" s="76" t="s">
        <v>1818</v>
      </c>
      <c r="L310" s="12" t="s">
        <v>158</v>
      </c>
      <c r="M310" s="12" t="s">
        <v>65</v>
      </c>
      <c r="N310" s="12" t="s">
        <v>66</v>
      </c>
      <c r="O310" s="12" t="s">
        <v>66</v>
      </c>
      <c r="P310" s="12"/>
    </row>
    <row r="311" spans="1:16" ht="45" x14ac:dyDescent="0.25">
      <c r="A311" s="90">
        <v>306</v>
      </c>
      <c r="B311" s="78" t="s">
        <v>1000</v>
      </c>
      <c r="C311" s="91" t="s">
        <v>18</v>
      </c>
      <c r="D311" s="93">
        <v>43543</v>
      </c>
      <c r="E311" s="93">
        <v>43579</v>
      </c>
      <c r="F311" s="93">
        <v>43579</v>
      </c>
      <c r="G311" s="81" t="s">
        <v>1819</v>
      </c>
      <c r="H311" s="81" t="s">
        <v>134</v>
      </c>
      <c r="I311" s="76" t="s">
        <v>38</v>
      </c>
      <c r="J311" s="84">
        <v>43543</v>
      </c>
      <c r="K311" s="76" t="s">
        <v>1814</v>
      </c>
      <c r="L311" s="12" t="s">
        <v>158</v>
      </c>
      <c r="M311" s="12" t="s">
        <v>65</v>
      </c>
      <c r="N311" s="12" t="s">
        <v>66</v>
      </c>
      <c r="O311" s="12" t="s">
        <v>66</v>
      </c>
      <c r="P311" s="12"/>
    </row>
    <row r="312" spans="1:16" ht="45" x14ac:dyDescent="0.25">
      <c r="A312" s="90">
        <v>307</v>
      </c>
      <c r="B312" s="78" t="s">
        <v>1001</v>
      </c>
      <c r="C312" s="91" t="s">
        <v>18</v>
      </c>
      <c r="D312" s="93">
        <v>43543</v>
      </c>
      <c r="E312" s="93">
        <v>43579</v>
      </c>
      <c r="F312" s="93">
        <v>43579</v>
      </c>
      <c r="G312" s="24" t="s">
        <v>1820</v>
      </c>
      <c r="H312" s="81" t="s">
        <v>134</v>
      </c>
      <c r="I312" s="76" t="s">
        <v>38</v>
      </c>
      <c r="J312" s="84">
        <v>43543</v>
      </c>
      <c r="K312" s="76" t="s">
        <v>1821</v>
      </c>
      <c r="L312" s="12" t="s">
        <v>158</v>
      </c>
      <c r="M312" s="12" t="s">
        <v>65</v>
      </c>
      <c r="N312" s="12" t="s">
        <v>66</v>
      </c>
      <c r="O312" s="12" t="s">
        <v>66</v>
      </c>
      <c r="P312" s="12"/>
    </row>
    <row r="313" spans="1:16" ht="45" x14ac:dyDescent="0.25">
      <c r="A313" s="90">
        <v>308</v>
      </c>
      <c r="B313" s="78" t="s">
        <v>1002</v>
      </c>
      <c r="C313" s="91" t="s">
        <v>18</v>
      </c>
      <c r="D313" s="93">
        <v>43543</v>
      </c>
      <c r="E313" s="93">
        <v>43579</v>
      </c>
      <c r="F313" s="93">
        <v>43579</v>
      </c>
      <c r="G313" s="81" t="s">
        <v>1822</v>
      </c>
      <c r="H313" s="81" t="s">
        <v>134</v>
      </c>
      <c r="I313" s="76" t="s">
        <v>38</v>
      </c>
      <c r="J313" s="84">
        <v>43543</v>
      </c>
      <c r="K313" s="76" t="s">
        <v>1823</v>
      </c>
      <c r="L313" s="12" t="s">
        <v>158</v>
      </c>
      <c r="M313" s="12" t="s">
        <v>65</v>
      </c>
      <c r="N313" s="12" t="s">
        <v>66</v>
      </c>
      <c r="O313" s="12" t="s">
        <v>66</v>
      </c>
      <c r="P313" s="12"/>
    </row>
    <row r="314" spans="1:16" ht="45" x14ac:dyDescent="0.25">
      <c r="A314" s="90">
        <v>309</v>
      </c>
      <c r="B314" s="78" t="s">
        <v>1003</v>
      </c>
      <c r="C314" s="91" t="s">
        <v>18</v>
      </c>
      <c r="D314" s="93">
        <v>43543</v>
      </c>
      <c r="E314" s="93">
        <v>43579</v>
      </c>
      <c r="F314" s="93">
        <v>43579</v>
      </c>
      <c r="G314" s="92" t="s">
        <v>1824</v>
      </c>
      <c r="H314" s="81" t="s">
        <v>134</v>
      </c>
      <c r="I314" s="76" t="s">
        <v>38</v>
      </c>
      <c r="J314" s="84">
        <v>43543</v>
      </c>
      <c r="K314" s="76" t="s">
        <v>1825</v>
      </c>
      <c r="L314" s="12" t="s">
        <v>158</v>
      </c>
      <c r="M314" s="12" t="s">
        <v>65</v>
      </c>
      <c r="N314" s="12" t="s">
        <v>66</v>
      </c>
      <c r="O314" s="12" t="s">
        <v>66</v>
      </c>
      <c r="P314" s="12"/>
    </row>
    <row r="315" spans="1:16" ht="195" x14ac:dyDescent="0.25">
      <c r="A315" s="90">
        <v>310</v>
      </c>
      <c r="B315" s="78" t="s">
        <v>1004</v>
      </c>
      <c r="C315" s="91" t="s">
        <v>18</v>
      </c>
      <c r="D315" s="93">
        <v>43543</v>
      </c>
      <c r="E315" s="93">
        <v>43579</v>
      </c>
      <c r="F315" s="93">
        <v>43579</v>
      </c>
      <c r="G315" s="81" t="s">
        <v>1826</v>
      </c>
      <c r="H315" s="81" t="s">
        <v>134</v>
      </c>
      <c r="I315" s="76" t="s">
        <v>38</v>
      </c>
      <c r="J315" s="84">
        <v>43543</v>
      </c>
      <c r="K315" s="76" t="s">
        <v>1827</v>
      </c>
      <c r="L315" s="12" t="s">
        <v>158</v>
      </c>
      <c r="M315" s="12" t="s">
        <v>65</v>
      </c>
      <c r="N315" s="12" t="s">
        <v>66</v>
      </c>
      <c r="O315" s="12" t="s">
        <v>66</v>
      </c>
      <c r="P315" s="12"/>
    </row>
    <row r="316" spans="1:16" ht="195" x14ac:dyDescent="0.25">
      <c r="A316" s="90">
        <v>311</v>
      </c>
      <c r="B316" s="78" t="s">
        <v>1005</v>
      </c>
      <c r="C316" s="91" t="s">
        <v>18</v>
      </c>
      <c r="D316" s="93">
        <v>43543</v>
      </c>
      <c r="E316" s="93">
        <v>43579</v>
      </c>
      <c r="F316" s="93">
        <v>43579</v>
      </c>
      <c r="G316" s="86" t="s">
        <v>1828</v>
      </c>
      <c r="H316" s="81" t="s">
        <v>134</v>
      </c>
      <c r="I316" s="76" t="s">
        <v>38</v>
      </c>
      <c r="J316" s="84">
        <v>43543</v>
      </c>
      <c r="K316" s="76" t="s">
        <v>1829</v>
      </c>
      <c r="L316" s="12" t="s">
        <v>158</v>
      </c>
      <c r="M316" s="12" t="s">
        <v>65</v>
      </c>
      <c r="N316" s="12" t="s">
        <v>66</v>
      </c>
      <c r="O316" s="12" t="s">
        <v>66</v>
      </c>
      <c r="P316" s="12"/>
    </row>
    <row r="317" spans="1:16" ht="195" x14ac:dyDescent="0.25">
      <c r="A317" s="90">
        <v>312</v>
      </c>
      <c r="B317" s="78" t="s">
        <v>1006</v>
      </c>
      <c r="C317" s="91" t="s">
        <v>18</v>
      </c>
      <c r="D317" s="93">
        <v>43543</v>
      </c>
      <c r="E317" s="93">
        <v>43579</v>
      </c>
      <c r="F317" s="93">
        <v>43579</v>
      </c>
      <c r="G317" s="81" t="s">
        <v>1826</v>
      </c>
      <c r="H317" s="81" t="s">
        <v>134</v>
      </c>
      <c r="I317" s="76" t="s">
        <v>38</v>
      </c>
      <c r="J317" s="84">
        <v>43543</v>
      </c>
      <c r="K317" s="76" t="s">
        <v>1827</v>
      </c>
      <c r="L317" s="12" t="s">
        <v>158</v>
      </c>
      <c r="M317" s="12" t="s">
        <v>65</v>
      </c>
      <c r="N317" s="12" t="s">
        <v>66</v>
      </c>
      <c r="O317" s="12" t="s">
        <v>66</v>
      </c>
      <c r="P317" s="12"/>
    </row>
    <row r="318" spans="1:16" ht="195" x14ac:dyDescent="0.25">
      <c r="A318" s="90">
        <v>313</v>
      </c>
      <c r="B318" s="78" t="s">
        <v>1007</v>
      </c>
      <c r="C318" s="91" t="s">
        <v>18</v>
      </c>
      <c r="D318" s="93">
        <v>43543</v>
      </c>
      <c r="E318" s="93">
        <v>43579</v>
      </c>
      <c r="F318" s="93">
        <v>43579</v>
      </c>
      <c r="G318" s="86" t="s">
        <v>1828</v>
      </c>
      <c r="H318" s="81" t="s">
        <v>134</v>
      </c>
      <c r="I318" s="76" t="s">
        <v>38</v>
      </c>
      <c r="J318" s="84">
        <v>43543</v>
      </c>
      <c r="K318" s="76" t="s">
        <v>1829</v>
      </c>
      <c r="L318" s="12" t="s">
        <v>158</v>
      </c>
      <c r="M318" s="12" t="s">
        <v>65</v>
      </c>
      <c r="N318" s="12" t="s">
        <v>66</v>
      </c>
      <c r="O318" s="12" t="s">
        <v>66</v>
      </c>
      <c r="P318" s="12"/>
    </row>
    <row r="319" spans="1:16" ht="180" x14ac:dyDescent="0.25">
      <c r="A319" s="90">
        <v>314</v>
      </c>
      <c r="B319" s="78" t="s">
        <v>1008</v>
      </c>
      <c r="C319" s="91" t="s">
        <v>18</v>
      </c>
      <c r="D319" s="93">
        <v>43543</v>
      </c>
      <c r="E319" s="93">
        <v>43579</v>
      </c>
      <c r="F319" s="93">
        <v>43579</v>
      </c>
      <c r="G319" s="81" t="s">
        <v>1830</v>
      </c>
      <c r="H319" s="81" t="s">
        <v>134</v>
      </c>
      <c r="I319" s="76" t="s">
        <v>38</v>
      </c>
      <c r="J319" s="84">
        <v>43543</v>
      </c>
      <c r="K319" s="76" t="s">
        <v>1831</v>
      </c>
      <c r="L319" s="12" t="s">
        <v>158</v>
      </c>
      <c r="M319" s="12" t="s">
        <v>65</v>
      </c>
      <c r="N319" s="12" t="s">
        <v>66</v>
      </c>
      <c r="O319" s="12" t="s">
        <v>66</v>
      </c>
      <c r="P319" s="12"/>
    </row>
    <row r="320" spans="1:16" ht="195" x14ac:dyDescent="0.25">
      <c r="A320" s="90">
        <v>315</v>
      </c>
      <c r="B320" s="78" t="s">
        <v>1009</v>
      </c>
      <c r="C320" s="91" t="s">
        <v>18</v>
      </c>
      <c r="D320" s="93">
        <v>43543</v>
      </c>
      <c r="E320" s="93">
        <v>43579</v>
      </c>
      <c r="F320" s="93">
        <v>43579</v>
      </c>
      <c r="G320" s="81" t="s">
        <v>1832</v>
      </c>
      <c r="H320" s="81" t="s">
        <v>134</v>
      </c>
      <c r="I320" s="76" t="s">
        <v>38</v>
      </c>
      <c r="J320" s="84">
        <v>43543</v>
      </c>
      <c r="K320" s="76" t="s">
        <v>1833</v>
      </c>
      <c r="L320" s="12" t="s">
        <v>158</v>
      </c>
      <c r="M320" s="12" t="s">
        <v>65</v>
      </c>
      <c r="N320" s="12" t="s">
        <v>66</v>
      </c>
      <c r="O320" s="12" t="s">
        <v>66</v>
      </c>
      <c r="P320" s="12"/>
    </row>
    <row r="321" spans="1:16" ht="195" x14ac:dyDescent="0.25">
      <c r="A321" s="90">
        <v>316</v>
      </c>
      <c r="B321" s="78" t="s">
        <v>1010</v>
      </c>
      <c r="C321" s="91" t="s">
        <v>18</v>
      </c>
      <c r="D321" s="93">
        <v>43543</v>
      </c>
      <c r="E321" s="93">
        <v>43579</v>
      </c>
      <c r="F321" s="93">
        <v>43579</v>
      </c>
      <c r="G321" s="86" t="s">
        <v>1834</v>
      </c>
      <c r="H321" s="81" t="s">
        <v>134</v>
      </c>
      <c r="I321" s="76" t="s">
        <v>38</v>
      </c>
      <c r="J321" s="84">
        <v>43543</v>
      </c>
      <c r="K321" s="76" t="s">
        <v>1835</v>
      </c>
      <c r="L321" s="12" t="s">
        <v>158</v>
      </c>
      <c r="M321" s="12" t="s">
        <v>65</v>
      </c>
      <c r="N321" s="12" t="s">
        <v>66</v>
      </c>
      <c r="O321" s="12" t="s">
        <v>66</v>
      </c>
      <c r="P321" s="12"/>
    </row>
    <row r="322" spans="1:16" ht="45" x14ac:dyDescent="0.25">
      <c r="A322" s="90">
        <v>317</v>
      </c>
      <c r="B322" s="78" t="s">
        <v>1011</v>
      </c>
      <c r="C322" s="91" t="s">
        <v>18</v>
      </c>
      <c r="D322" s="93">
        <v>43543</v>
      </c>
      <c r="E322" s="93">
        <v>43579</v>
      </c>
      <c r="F322" s="93">
        <v>43579</v>
      </c>
      <c r="G322" s="81" t="s">
        <v>1836</v>
      </c>
      <c r="H322" s="81" t="s">
        <v>134</v>
      </c>
      <c r="I322" s="76" t="s">
        <v>38</v>
      </c>
      <c r="J322" s="84">
        <v>43543</v>
      </c>
      <c r="K322" s="76" t="s">
        <v>1837</v>
      </c>
      <c r="L322" s="12" t="s">
        <v>158</v>
      </c>
      <c r="M322" s="12" t="s">
        <v>65</v>
      </c>
      <c r="N322" s="12" t="s">
        <v>66</v>
      </c>
      <c r="O322" s="12" t="s">
        <v>66</v>
      </c>
      <c r="P322" s="12"/>
    </row>
    <row r="323" spans="1:16" ht="45" x14ac:dyDescent="0.25">
      <c r="A323" s="90">
        <v>318</v>
      </c>
      <c r="B323" s="78" t="s">
        <v>1012</v>
      </c>
      <c r="C323" s="91" t="s">
        <v>18</v>
      </c>
      <c r="D323" s="93">
        <v>43543</v>
      </c>
      <c r="E323" s="93">
        <v>43579</v>
      </c>
      <c r="F323" s="93">
        <v>43579</v>
      </c>
      <c r="G323" s="81" t="s">
        <v>1838</v>
      </c>
      <c r="H323" s="81" t="s">
        <v>134</v>
      </c>
      <c r="I323" s="76" t="s">
        <v>38</v>
      </c>
      <c r="J323" s="84">
        <v>43543</v>
      </c>
      <c r="K323" s="76" t="s">
        <v>1840</v>
      </c>
      <c r="L323" s="12" t="s">
        <v>158</v>
      </c>
      <c r="M323" s="12" t="s">
        <v>65</v>
      </c>
      <c r="N323" s="12" t="s">
        <v>66</v>
      </c>
      <c r="O323" s="12" t="s">
        <v>66</v>
      </c>
      <c r="P323" s="12"/>
    </row>
    <row r="324" spans="1:16" ht="45" x14ac:dyDescent="0.25">
      <c r="A324" s="90">
        <v>319</v>
      </c>
      <c r="B324" s="78" t="s">
        <v>1013</v>
      </c>
      <c r="C324" s="91" t="s">
        <v>18</v>
      </c>
      <c r="D324" s="93">
        <v>43543</v>
      </c>
      <c r="E324" s="93">
        <v>43579</v>
      </c>
      <c r="F324" s="93">
        <v>43579</v>
      </c>
      <c r="G324" s="86" t="s">
        <v>1839</v>
      </c>
      <c r="H324" s="81" t="s">
        <v>134</v>
      </c>
      <c r="I324" s="76" t="s">
        <v>38</v>
      </c>
      <c r="J324" s="84">
        <v>43543</v>
      </c>
      <c r="K324" s="76" t="s">
        <v>1840</v>
      </c>
      <c r="L324" s="12" t="s">
        <v>158</v>
      </c>
      <c r="M324" s="12" t="s">
        <v>65</v>
      </c>
      <c r="N324" s="12" t="s">
        <v>66</v>
      </c>
      <c r="O324" s="12" t="s">
        <v>66</v>
      </c>
      <c r="P324" s="12"/>
    </row>
    <row r="325" spans="1:16" ht="45" x14ac:dyDescent="0.25">
      <c r="A325" s="90">
        <v>320</v>
      </c>
      <c r="B325" s="78" t="s">
        <v>1014</v>
      </c>
      <c r="C325" s="91" t="s">
        <v>18</v>
      </c>
      <c r="D325" s="93">
        <v>43543</v>
      </c>
      <c r="E325" s="93">
        <v>43579</v>
      </c>
      <c r="F325" s="93">
        <v>43579</v>
      </c>
      <c r="G325" s="81" t="s">
        <v>1841</v>
      </c>
      <c r="H325" s="81" t="s">
        <v>134</v>
      </c>
      <c r="I325" s="76" t="s">
        <v>38</v>
      </c>
      <c r="J325" s="84">
        <v>43543</v>
      </c>
      <c r="K325" s="76" t="s">
        <v>1842</v>
      </c>
      <c r="L325" s="12" t="s">
        <v>158</v>
      </c>
      <c r="M325" s="12" t="s">
        <v>65</v>
      </c>
      <c r="N325" s="12" t="s">
        <v>66</v>
      </c>
      <c r="O325" s="12" t="s">
        <v>66</v>
      </c>
      <c r="P325" s="12"/>
    </row>
    <row r="326" spans="1:16" ht="45" x14ac:dyDescent="0.25">
      <c r="A326" s="81">
        <v>321</v>
      </c>
      <c r="B326" s="78" t="s">
        <v>1015</v>
      </c>
      <c r="C326" s="91" t="s">
        <v>18</v>
      </c>
      <c r="D326" s="93">
        <v>43543</v>
      </c>
      <c r="E326" s="93">
        <v>43579</v>
      </c>
      <c r="F326" s="93">
        <v>43579</v>
      </c>
      <c r="G326" s="86" t="s">
        <v>1843</v>
      </c>
      <c r="H326" s="81" t="s">
        <v>134</v>
      </c>
      <c r="I326" s="76" t="s">
        <v>38</v>
      </c>
      <c r="J326" s="84">
        <v>43543</v>
      </c>
      <c r="K326" s="76" t="s">
        <v>1844</v>
      </c>
      <c r="L326" s="12" t="s">
        <v>158</v>
      </c>
      <c r="M326" s="12" t="s">
        <v>65</v>
      </c>
      <c r="N326" s="12" t="s">
        <v>66</v>
      </c>
      <c r="O326" s="12" t="s">
        <v>66</v>
      </c>
      <c r="P326" s="12"/>
    </row>
    <row r="327" spans="1:16" ht="45" x14ac:dyDescent="0.25">
      <c r="A327" s="90">
        <v>322</v>
      </c>
      <c r="B327" s="78" t="s">
        <v>1016</v>
      </c>
      <c r="C327" s="91" t="s">
        <v>18</v>
      </c>
      <c r="D327" s="93">
        <v>43543</v>
      </c>
      <c r="E327" s="93">
        <v>43579</v>
      </c>
      <c r="F327" s="93">
        <v>43579</v>
      </c>
      <c r="G327" s="81" t="s">
        <v>1845</v>
      </c>
      <c r="H327" s="81" t="s">
        <v>134</v>
      </c>
      <c r="I327" s="76" t="s">
        <v>38</v>
      </c>
      <c r="J327" s="84">
        <v>43543</v>
      </c>
      <c r="K327" s="76" t="s">
        <v>1846</v>
      </c>
      <c r="L327" s="12" t="s">
        <v>158</v>
      </c>
      <c r="M327" s="12" t="s">
        <v>65</v>
      </c>
      <c r="N327" s="12" t="s">
        <v>66</v>
      </c>
      <c r="O327" s="12" t="s">
        <v>66</v>
      </c>
      <c r="P327" s="12"/>
    </row>
    <row r="328" spans="1:16" ht="45" x14ac:dyDescent="0.25">
      <c r="A328" s="90">
        <v>323</v>
      </c>
      <c r="B328" s="78" t="s">
        <v>1017</v>
      </c>
      <c r="C328" s="91" t="s">
        <v>18</v>
      </c>
      <c r="D328" s="93">
        <v>43543</v>
      </c>
      <c r="E328" s="93">
        <v>43579</v>
      </c>
      <c r="F328" s="89">
        <v>43577</v>
      </c>
      <c r="G328" s="86" t="s">
        <v>1847</v>
      </c>
      <c r="H328" s="81" t="s">
        <v>134</v>
      </c>
      <c r="I328" s="76" t="s">
        <v>9</v>
      </c>
      <c r="J328" s="84">
        <v>43543</v>
      </c>
      <c r="K328" s="76" t="s">
        <v>1848</v>
      </c>
      <c r="L328" s="12" t="s">
        <v>158</v>
      </c>
      <c r="M328" s="12" t="s">
        <v>65</v>
      </c>
      <c r="N328" s="12" t="s">
        <v>66</v>
      </c>
      <c r="O328" s="12" t="s">
        <v>66</v>
      </c>
      <c r="P328" s="12"/>
    </row>
    <row r="329" spans="1:16" ht="37.5" customHeight="1" x14ac:dyDescent="0.25">
      <c r="A329" s="90">
        <v>324</v>
      </c>
      <c r="B329" s="78" t="s">
        <v>1018</v>
      </c>
      <c r="C329" s="91" t="s">
        <v>18</v>
      </c>
      <c r="D329" s="93">
        <v>43543</v>
      </c>
      <c r="E329" s="93">
        <v>43579</v>
      </c>
      <c r="F329" s="93">
        <v>43579</v>
      </c>
      <c r="G329" s="81" t="s">
        <v>1849</v>
      </c>
      <c r="H329" s="81" t="s">
        <v>134</v>
      </c>
      <c r="I329" s="76" t="s">
        <v>38</v>
      </c>
      <c r="J329" s="84">
        <v>43543</v>
      </c>
      <c r="K329" s="76" t="s">
        <v>1850</v>
      </c>
      <c r="L329" s="12" t="s">
        <v>158</v>
      </c>
      <c r="M329" s="12" t="s">
        <v>65</v>
      </c>
      <c r="N329" s="12" t="s">
        <v>66</v>
      </c>
      <c r="O329" s="12" t="s">
        <v>66</v>
      </c>
      <c r="P329" s="12"/>
    </row>
    <row r="330" spans="1:16" ht="45" x14ac:dyDescent="0.25">
      <c r="A330" s="90">
        <v>325</v>
      </c>
      <c r="B330" s="78" t="s">
        <v>1019</v>
      </c>
      <c r="C330" s="91" t="s">
        <v>18</v>
      </c>
      <c r="D330" s="93">
        <v>43543</v>
      </c>
      <c r="E330" s="93">
        <v>43579</v>
      </c>
      <c r="F330" s="93">
        <v>43579</v>
      </c>
      <c r="G330" s="86" t="s">
        <v>1851</v>
      </c>
      <c r="H330" s="81" t="s">
        <v>134</v>
      </c>
      <c r="I330" s="76" t="s">
        <v>38</v>
      </c>
      <c r="J330" s="84">
        <v>43543</v>
      </c>
      <c r="K330" s="76" t="s">
        <v>1814</v>
      </c>
      <c r="L330" s="12" t="s">
        <v>158</v>
      </c>
      <c r="M330" s="12" t="s">
        <v>65</v>
      </c>
      <c r="N330" s="12" t="s">
        <v>66</v>
      </c>
      <c r="O330" s="12" t="s">
        <v>66</v>
      </c>
      <c r="P330" s="12"/>
    </row>
    <row r="331" spans="1:16" ht="45" x14ac:dyDescent="0.25">
      <c r="A331" s="90">
        <v>326</v>
      </c>
      <c r="B331" s="78" t="s">
        <v>1020</v>
      </c>
      <c r="C331" s="91" t="s">
        <v>18</v>
      </c>
      <c r="D331" s="93">
        <v>43543</v>
      </c>
      <c r="E331" s="93">
        <v>43579</v>
      </c>
      <c r="F331" s="93">
        <v>43579</v>
      </c>
      <c r="G331" s="81" t="s">
        <v>1852</v>
      </c>
      <c r="H331" s="81" t="s">
        <v>134</v>
      </c>
      <c r="I331" s="76" t="s">
        <v>38</v>
      </c>
      <c r="J331" s="84">
        <v>43543</v>
      </c>
      <c r="K331" s="76" t="s">
        <v>1814</v>
      </c>
      <c r="L331" s="12" t="s">
        <v>158</v>
      </c>
      <c r="M331" s="12" t="s">
        <v>65</v>
      </c>
      <c r="N331" s="12" t="s">
        <v>66</v>
      </c>
      <c r="O331" s="12" t="s">
        <v>66</v>
      </c>
      <c r="P331" s="12"/>
    </row>
    <row r="332" spans="1:16" ht="60" x14ac:dyDescent="0.25">
      <c r="A332" s="90">
        <v>327</v>
      </c>
      <c r="B332" s="78" t="s">
        <v>1021</v>
      </c>
      <c r="C332" s="91" t="s">
        <v>18</v>
      </c>
      <c r="D332" s="93">
        <v>43543</v>
      </c>
      <c r="E332" s="93">
        <v>43579</v>
      </c>
      <c r="F332" s="93">
        <v>43579</v>
      </c>
      <c r="G332" s="81" t="s">
        <v>1853</v>
      </c>
      <c r="H332" s="81" t="s">
        <v>134</v>
      </c>
      <c r="I332" s="76" t="s">
        <v>38</v>
      </c>
      <c r="J332" s="84">
        <v>43543</v>
      </c>
      <c r="K332" s="76" t="s">
        <v>1854</v>
      </c>
      <c r="L332" s="12" t="s">
        <v>158</v>
      </c>
      <c r="M332" s="12" t="s">
        <v>65</v>
      </c>
      <c r="N332" s="12" t="s">
        <v>66</v>
      </c>
      <c r="O332" s="12" t="s">
        <v>66</v>
      </c>
      <c r="P332" s="12"/>
    </row>
    <row r="333" spans="1:16" ht="120" x14ac:dyDescent="0.25">
      <c r="A333" s="90">
        <v>328</v>
      </c>
      <c r="B333" s="78" t="s">
        <v>1022</v>
      </c>
      <c r="C333" s="91" t="s">
        <v>18</v>
      </c>
      <c r="D333" s="93">
        <v>43543</v>
      </c>
      <c r="E333" s="93">
        <v>43579</v>
      </c>
      <c r="F333" s="93">
        <v>43579</v>
      </c>
      <c r="G333" s="86" t="s">
        <v>1855</v>
      </c>
      <c r="H333" s="81" t="s">
        <v>134</v>
      </c>
      <c r="I333" s="76" t="s">
        <v>38</v>
      </c>
      <c r="J333" s="84">
        <v>43543</v>
      </c>
      <c r="K333" s="76" t="s">
        <v>1856</v>
      </c>
      <c r="L333" s="12" t="s">
        <v>158</v>
      </c>
      <c r="M333" s="12" t="s">
        <v>65</v>
      </c>
      <c r="N333" s="12" t="s">
        <v>66</v>
      </c>
      <c r="O333" s="12" t="s">
        <v>66</v>
      </c>
      <c r="P333" s="12"/>
    </row>
    <row r="334" spans="1:16" ht="150" x14ac:dyDescent="0.25">
      <c r="A334" s="90">
        <v>329</v>
      </c>
      <c r="B334" s="78" t="s">
        <v>1023</v>
      </c>
      <c r="C334" s="91" t="s">
        <v>18</v>
      </c>
      <c r="D334" s="93">
        <v>43543</v>
      </c>
      <c r="E334" s="93">
        <v>43579</v>
      </c>
      <c r="F334" s="93">
        <v>43579</v>
      </c>
      <c r="G334" s="81" t="s">
        <v>508</v>
      </c>
      <c r="H334" s="81" t="s">
        <v>134</v>
      </c>
      <c r="I334" s="76" t="s">
        <v>40</v>
      </c>
      <c r="J334" s="84">
        <v>43539</v>
      </c>
      <c r="K334" s="76" t="s">
        <v>1857</v>
      </c>
      <c r="L334" s="12" t="s">
        <v>158</v>
      </c>
      <c r="M334" s="12" t="s">
        <v>65</v>
      </c>
      <c r="N334" s="12" t="s">
        <v>66</v>
      </c>
      <c r="O334" s="12" t="s">
        <v>66</v>
      </c>
      <c r="P334" s="12"/>
    </row>
    <row r="335" spans="1:16" ht="225" x14ac:dyDescent="0.25">
      <c r="A335" s="90">
        <v>330</v>
      </c>
      <c r="B335" s="78" t="s">
        <v>1024</v>
      </c>
      <c r="C335" s="91" t="s">
        <v>18</v>
      </c>
      <c r="D335" s="93">
        <v>43543</v>
      </c>
      <c r="E335" s="93">
        <v>43579</v>
      </c>
      <c r="F335" s="89">
        <v>43577</v>
      </c>
      <c r="G335" s="86" t="s">
        <v>509</v>
      </c>
      <c r="H335" s="81" t="s">
        <v>134</v>
      </c>
      <c r="I335" s="76" t="s">
        <v>40</v>
      </c>
      <c r="J335" s="84">
        <v>43543</v>
      </c>
      <c r="K335" s="76" t="s">
        <v>1858</v>
      </c>
      <c r="L335" s="12" t="s">
        <v>158</v>
      </c>
      <c r="M335" s="12" t="s">
        <v>65</v>
      </c>
      <c r="N335" s="12" t="s">
        <v>66</v>
      </c>
      <c r="O335" s="12" t="s">
        <v>66</v>
      </c>
      <c r="P335" s="12"/>
    </row>
    <row r="336" spans="1:16" ht="45" x14ac:dyDescent="0.25">
      <c r="A336" s="90">
        <v>331</v>
      </c>
      <c r="B336" s="78" t="s">
        <v>1025</v>
      </c>
      <c r="C336" s="91" t="s">
        <v>18</v>
      </c>
      <c r="D336" s="93">
        <v>43543</v>
      </c>
      <c r="E336" s="93">
        <v>43579</v>
      </c>
      <c r="F336" s="93">
        <v>43579</v>
      </c>
      <c r="G336" s="81" t="s">
        <v>510</v>
      </c>
      <c r="H336" s="81" t="s">
        <v>134</v>
      </c>
      <c r="I336" s="88" t="s">
        <v>38</v>
      </c>
      <c r="J336" s="84">
        <v>43543</v>
      </c>
      <c r="K336" s="76" t="s">
        <v>1859</v>
      </c>
      <c r="L336" s="12" t="s">
        <v>158</v>
      </c>
      <c r="M336" s="12" t="s">
        <v>65</v>
      </c>
      <c r="N336" s="12" t="s">
        <v>66</v>
      </c>
      <c r="O336" s="12" t="s">
        <v>66</v>
      </c>
      <c r="P336" s="12"/>
    </row>
    <row r="337" spans="1:16" ht="60" x14ac:dyDescent="0.25">
      <c r="A337" s="90">
        <v>332</v>
      </c>
      <c r="B337" s="78" t="s">
        <v>1026</v>
      </c>
      <c r="C337" s="91" t="s">
        <v>18</v>
      </c>
      <c r="D337" s="93">
        <v>43543</v>
      </c>
      <c r="E337" s="93">
        <v>43579</v>
      </c>
      <c r="F337" s="93">
        <v>43579</v>
      </c>
      <c r="G337" s="85" t="s">
        <v>511</v>
      </c>
      <c r="H337" s="81" t="s">
        <v>134</v>
      </c>
      <c r="I337" s="88" t="s">
        <v>38</v>
      </c>
      <c r="J337" s="84">
        <v>43543</v>
      </c>
      <c r="K337" s="76" t="s">
        <v>1860</v>
      </c>
      <c r="L337" s="12" t="s">
        <v>158</v>
      </c>
      <c r="M337" s="12" t="s">
        <v>65</v>
      </c>
      <c r="N337" s="12" t="s">
        <v>66</v>
      </c>
      <c r="O337" s="12" t="s">
        <v>66</v>
      </c>
      <c r="P337" s="12"/>
    </row>
    <row r="338" spans="1:16" ht="60" x14ac:dyDescent="0.25">
      <c r="A338" s="90">
        <v>333</v>
      </c>
      <c r="B338" s="78" t="s">
        <v>1027</v>
      </c>
      <c r="C338" s="91" t="s">
        <v>18</v>
      </c>
      <c r="D338" s="93">
        <v>43543</v>
      </c>
      <c r="E338" s="93">
        <v>43579</v>
      </c>
      <c r="F338" s="93">
        <v>43579</v>
      </c>
      <c r="G338" s="86" t="s">
        <v>512</v>
      </c>
      <c r="H338" s="81" t="s">
        <v>134</v>
      </c>
      <c r="I338" s="88" t="s">
        <v>38</v>
      </c>
      <c r="J338" s="84">
        <v>43543</v>
      </c>
      <c r="K338" s="76" t="s">
        <v>1861</v>
      </c>
      <c r="L338" s="12" t="s">
        <v>158</v>
      </c>
      <c r="M338" s="12" t="s">
        <v>65</v>
      </c>
      <c r="N338" s="12" t="s">
        <v>66</v>
      </c>
      <c r="O338" s="12" t="s">
        <v>66</v>
      </c>
      <c r="P338" s="12"/>
    </row>
    <row r="339" spans="1:16" ht="75" x14ac:dyDescent="0.25">
      <c r="A339" s="90">
        <v>334</v>
      </c>
      <c r="B339" s="78" t="s">
        <v>1028</v>
      </c>
      <c r="C339" s="91" t="s">
        <v>18</v>
      </c>
      <c r="D339" s="93">
        <v>43543</v>
      </c>
      <c r="E339" s="93">
        <v>43579</v>
      </c>
      <c r="F339" s="93">
        <v>43579</v>
      </c>
      <c r="G339" s="81" t="s">
        <v>513</v>
      </c>
      <c r="H339" s="81" t="s">
        <v>134</v>
      </c>
      <c r="I339" s="88" t="s">
        <v>38</v>
      </c>
      <c r="J339" s="84">
        <v>43543</v>
      </c>
      <c r="K339" s="76" t="s">
        <v>1860</v>
      </c>
      <c r="L339" s="12" t="s">
        <v>158</v>
      </c>
      <c r="M339" s="12" t="s">
        <v>65</v>
      </c>
      <c r="N339" s="12" t="s">
        <v>66</v>
      </c>
      <c r="O339" s="12" t="s">
        <v>66</v>
      </c>
      <c r="P339" s="12"/>
    </row>
    <row r="340" spans="1:16" ht="60" x14ac:dyDescent="0.25">
      <c r="A340" s="90">
        <v>335</v>
      </c>
      <c r="B340" s="78" t="s">
        <v>1029</v>
      </c>
      <c r="C340" s="91" t="s">
        <v>18</v>
      </c>
      <c r="D340" s="93">
        <v>43543</v>
      </c>
      <c r="E340" s="93">
        <v>43579</v>
      </c>
      <c r="F340" s="93">
        <v>43579</v>
      </c>
      <c r="G340" s="81" t="s">
        <v>514</v>
      </c>
      <c r="H340" s="81" t="s">
        <v>134</v>
      </c>
      <c r="I340" s="88" t="s">
        <v>38</v>
      </c>
      <c r="J340" s="84">
        <v>43543</v>
      </c>
      <c r="K340" s="76" t="s">
        <v>1860</v>
      </c>
      <c r="L340" s="12" t="s">
        <v>158</v>
      </c>
      <c r="M340" s="12" t="s">
        <v>65</v>
      </c>
      <c r="N340" s="12" t="s">
        <v>66</v>
      </c>
      <c r="O340" s="12" t="s">
        <v>66</v>
      </c>
      <c r="P340" s="12"/>
    </row>
    <row r="341" spans="1:16" ht="60" x14ac:dyDescent="0.25">
      <c r="A341" s="90">
        <v>336</v>
      </c>
      <c r="B341" s="78" t="s">
        <v>1030</v>
      </c>
      <c r="C341" s="91" t="s">
        <v>18</v>
      </c>
      <c r="D341" s="93">
        <v>43543</v>
      </c>
      <c r="E341" s="93">
        <v>43579</v>
      </c>
      <c r="F341" s="93">
        <v>43579</v>
      </c>
      <c r="G341" s="86" t="s">
        <v>515</v>
      </c>
      <c r="H341" s="81" t="s">
        <v>134</v>
      </c>
      <c r="I341" s="76" t="s">
        <v>38</v>
      </c>
      <c r="J341" s="84">
        <v>43543</v>
      </c>
      <c r="K341" s="76" t="s">
        <v>1862</v>
      </c>
      <c r="L341" s="12" t="s">
        <v>158</v>
      </c>
      <c r="M341" s="12" t="s">
        <v>65</v>
      </c>
      <c r="N341" s="12" t="s">
        <v>66</v>
      </c>
      <c r="O341" s="12" t="s">
        <v>66</v>
      </c>
      <c r="P341" s="12"/>
    </row>
    <row r="342" spans="1:16" ht="120" x14ac:dyDescent="0.25">
      <c r="A342" s="90">
        <v>337</v>
      </c>
      <c r="B342" s="78" t="s">
        <v>1031</v>
      </c>
      <c r="C342" s="91" t="s">
        <v>18</v>
      </c>
      <c r="D342" s="93">
        <v>43543</v>
      </c>
      <c r="E342" s="93">
        <v>43579</v>
      </c>
      <c r="F342" s="93">
        <v>43579</v>
      </c>
      <c r="G342" s="81" t="s">
        <v>516</v>
      </c>
      <c r="H342" s="81" t="s">
        <v>134</v>
      </c>
      <c r="I342" s="76" t="s">
        <v>38</v>
      </c>
      <c r="J342" s="84">
        <v>43544</v>
      </c>
      <c r="K342" s="76" t="s">
        <v>1863</v>
      </c>
      <c r="L342" s="12" t="s">
        <v>158</v>
      </c>
      <c r="M342" s="12" t="s">
        <v>65</v>
      </c>
      <c r="N342" s="12" t="s">
        <v>66</v>
      </c>
      <c r="O342" s="12" t="s">
        <v>66</v>
      </c>
      <c r="P342" s="12"/>
    </row>
    <row r="343" spans="1:16" ht="45" x14ac:dyDescent="0.25">
      <c r="A343" s="90">
        <v>338</v>
      </c>
      <c r="B343" s="78" t="s">
        <v>1032</v>
      </c>
      <c r="C343" s="91" t="s">
        <v>18</v>
      </c>
      <c r="D343" s="93">
        <v>43543</v>
      </c>
      <c r="E343" s="93">
        <v>43579</v>
      </c>
      <c r="F343" s="93">
        <v>43579</v>
      </c>
      <c r="G343" s="86" t="s">
        <v>517</v>
      </c>
      <c r="H343" s="81" t="s">
        <v>134</v>
      </c>
      <c r="I343" s="76" t="s">
        <v>38</v>
      </c>
      <c r="J343" s="84">
        <v>43544</v>
      </c>
      <c r="K343" s="76" t="s">
        <v>1864</v>
      </c>
      <c r="L343" s="12" t="s">
        <v>158</v>
      </c>
      <c r="M343" s="12" t="s">
        <v>65</v>
      </c>
      <c r="N343" s="12" t="s">
        <v>66</v>
      </c>
      <c r="O343" s="12" t="s">
        <v>66</v>
      </c>
      <c r="P343" s="12"/>
    </row>
    <row r="344" spans="1:16" ht="45" x14ac:dyDescent="0.25">
      <c r="A344" s="90">
        <v>339</v>
      </c>
      <c r="B344" s="78" t="s">
        <v>1033</v>
      </c>
      <c r="C344" s="91" t="s">
        <v>18</v>
      </c>
      <c r="D344" s="93">
        <v>43544</v>
      </c>
      <c r="E344" s="93">
        <v>43579</v>
      </c>
      <c r="F344" s="89">
        <v>43545</v>
      </c>
      <c r="G344" s="81" t="s">
        <v>518</v>
      </c>
      <c r="H344" s="81" t="s">
        <v>142</v>
      </c>
      <c r="I344" s="76" t="s">
        <v>157</v>
      </c>
      <c r="J344" s="84">
        <v>43544</v>
      </c>
      <c r="K344" s="76" t="s">
        <v>66</v>
      </c>
      <c r="L344" s="12" t="s">
        <v>158</v>
      </c>
      <c r="M344" s="12" t="s">
        <v>65</v>
      </c>
      <c r="N344" s="12" t="s">
        <v>66</v>
      </c>
      <c r="O344" s="12" t="s">
        <v>66</v>
      </c>
      <c r="P344" s="12"/>
    </row>
    <row r="345" spans="1:16" ht="45" x14ac:dyDescent="0.25">
      <c r="A345" s="90">
        <v>340</v>
      </c>
      <c r="B345" s="78" t="s">
        <v>1034</v>
      </c>
      <c r="C345" s="91" t="s">
        <v>18</v>
      </c>
      <c r="D345" s="93">
        <v>43544</v>
      </c>
      <c r="E345" s="93">
        <v>43580</v>
      </c>
      <c r="F345" s="93">
        <v>43579</v>
      </c>
      <c r="G345" s="81" t="s">
        <v>519</v>
      </c>
      <c r="H345" s="81" t="s">
        <v>134</v>
      </c>
      <c r="I345" s="76" t="s">
        <v>38</v>
      </c>
      <c r="J345" s="84">
        <v>43544</v>
      </c>
      <c r="K345" s="76" t="s">
        <v>1814</v>
      </c>
      <c r="L345" s="12" t="s">
        <v>158</v>
      </c>
      <c r="M345" s="12" t="s">
        <v>65</v>
      </c>
      <c r="N345" s="12" t="s">
        <v>66</v>
      </c>
      <c r="O345" s="12" t="s">
        <v>66</v>
      </c>
      <c r="P345" s="12"/>
    </row>
    <row r="346" spans="1:16" ht="45" x14ac:dyDescent="0.25">
      <c r="A346" s="90">
        <v>341</v>
      </c>
      <c r="B346" s="78" t="s">
        <v>1035</v>
      </c>
      <c r="C346" s="91" t="s">
        <v>18</v>
      </c>
      <c r="D346" s="93">
        <v>43544</v>
      </c>
      <c r="E346" s="93">
        <v>43580</v>
      </c>
      <c r="F346" s="93">
        <v>43579</v>
      </c>
      <c r="G346" s="86" t="s">
        <v>520</v>
      </c>
      <c r="H346" s="81" t="s">
        <v>134</v>
      </c>
      <c r="I346" s="76" t="s">
        <v>38</v>
      </c>
      <c r="J346" s="84">
        <v>43544</v>
      </c>
      <c r="K346" s="76" t="s">
        <v>1814</v>
      </c>
      <c r="L346" s="12" t="s">
        <v>158</v>
      </c>
      <c r="M346" s="12" t="s">
        <v>65</v>
      </c>
      <c r="N346" s="12" t="s">
        <v>66</v>
      </c>
      <c r="O346" s="12" t="s">
        <v>66</v>
      </c>
      <c r="P346" s="12"/>
    </row>
    <row r="347" spans="1:16" ht="45" x14ac:dyDescent="0.25">
      <c r="A347" s="90">
        <v>342</v>
      </c>
      <c r="B347" s="78" t="s">
        <v>1036</v>
      </c>
      <c r="C347" s="91" t="s">
        <v>18</v>
      </c>
      <c r="D347" s="93">
        <v>43544</v>
      </c>
      <c r="E347" s="93">
        <v>43580</v>
      </c>
      <c r="F347" s="93">
        <v>43579</v>
      </c>
      <c r="G347" s="81" t="s">
        <v>521</v>
      </c>
      <c r="H347" s="81" t="s">
        <v>134</v>
      </c>
      <c r="I347" s="76" t="s">
        <v>38</v>
      </c>
      <c r="J347" s="84">
        <v>43544</v>
      </c>
      <c r="K347" s="76" t="s">
        <v>1814</v>
      </c>
      <c r="L347" s="12" t="s">
        <v>158</v>
      </c>
      <c r="M347" s="12" t="s">
        <v>65</v>
      </c>
      <c r="N347" s="12" t="s">
        <v>66</v>
      </c>
      <c r="O347" s="12" t="s">
        <v>66</v>
      </c>
      <c r="P347" s="12"/>
    </row>
    <row r="348" spans="1:16" ht="45" x14ac:dyDescent="0.25">
      <c r="A348" s="90">
        <v>343</v>
      </c>
      <c r="B348" s="78" t="s">
        <v>1037</v>
      </c>
      <c r="C348" s="91" t="s">
        <v>18</v>
      </c>
      <c r="D348" s="93">
        <v>43544</v>
      </c>
      <c r="E348" s="93">
        <v>43580</v>
      </c>
      <c r="F348" s="93">
        <v>43580</v>
      </c>
      <c r="G348" s="86" t="s">
        <v>522</v>
      </c>
      <c r="H348" s="81" t="s">
        <v>134</v>
      </c>
      <c r="I348" s="76" t="s">
        <v>38</v>
      </c>
      <c r="J348" s="84">
        <v>43544</v>
      </c>
      <c r="K348" s="76" t="s">
        <v>1865</v>
      </c>
      <c r="L348" s="12" t="s">
        <v>158</v>
      </c>
      <c r="M348" s="12" t="s">
        <v>65</v>
      </c>
      <c r="N348" s="12" t="s">
        <v>66</v>
      </c>
      <c r="O348" s="12" t="s">
        <v>66</v>
      </c>
      <c r="P348" s="12"/>
    </row>
    <row r="349" spans="1:16" ht="45" x14ac:dyDescent="0.25">
      <c r="A349" s="90">
        <v>344</v>
      </c>
      <c r="B349" s="78" t="s">
        <v>1038</v>
      </c>
      <c r="C349" s="91" t="s">
        <v>18</v>
      </c>
      <c r="D349" s="93">
        <v>43545</v>
      </c>
      <c r="E349" s="93">
        <v>43580</v>
      </c>
      <c r="F349" s="89">
        <v>43550</v>
      </c>
      <c r="G349" s="81" t="s">
        <v>523</v>
      </c>
      <c r="H349" s="81" t="s">
        <v>142</v>
      </c>
      <c r="I349" s="76" t="s">
        <v>157</v>
      </c>
      <c r="J349" s="84">
        <v>43549</v>
      </c>
      <c r="K349" s="76" t="s">
        <v>66</v>
      </c>
      <c r="L349" s="12" t="s">
        <v>158</v>
      </c>
      <c r="M349" s="12" t="s">
        <v>65</v>
      </c>
      <c r="N349" s="12" t="s">
        <v>66</v>
      </c>
      <c r="O349" s="12" t="s">
        <v>66</v>
      </c>
      <c r="P349" s="12"/>
    </row>
    <row r="350" spans="1:16" ht="45" x14ac:dyDescent="0.25">
      <c r="A350" s="90">
        <v>345</v>
      </c>
      <c r="B350" s="78" t="s">
        <v>1039</v>
      </c>
      <c r="C350" s="91" t="s">
        <v>18</v>
      </c>
      <c r="D350" s="93">
        <v>43545</v>
      </c>
      <c r="E350" s="93">
        <v>43581</v>
      </c>
      <c r="F350" s="89">
        <v>43550</v>
      </c>
      <c r="G350" s="86" t="s">
        <v>524</v>
      </c>
      <c r="H350" s="81" t="s">
        <v>134</v>
      </c>
      <c r="I350" s="76" t="s">
        <v>38</v>
      </c>
      <c r="J350" s="84">
        <v>43545</v>
      </c>
      <c r="K350" s="76" t="s">
        <v>1866</v>
      </c>
      <c r="L350" s="12" t="s">
        <v>158</v>
      </c>
      <c r="M350" s="12" t="s">
        <v>65</v>
      </c>
      <c r="N350" s="12" t="s">
        <v>66</v>
      </c>
      <c r="O350" s="12" t="s">
        <v>66</v>
      </c>
      <c r="P350" s="12"/>
    </row>
    <row r="351" spans="1:16" ht="60" x14ac:dyDescent="0.25">
      <c r="A351" s="90">
        <v>346</v>
      </c>
      <c r="B351" s="78" t="s">
        <v>1040</v>
      </c>
      <c r="C351" s="91" t="s">
        <v>18</v>
      </c>
      <c r="D351" s="93">
        <v>43545</v>
      </c>
      <c r="E351" s="93">
        <v>43581</v>
      </c>
      <c r="F351" s="93">
        <v>43581</v>
      </c>
      <c r="G351" s="81" t="s">
        <v>525</v>
      </c>
      <c r="H351" s="81" t="s">
        <v>134</v>
      </c>
      <c r="I351" s="76" t="s">
        <v>38</v>
      </c>
      <c r="J351" s="84">
        <v>43545</v>
      </c>
      <c r="K351" s="76" t="s">
        <v>1867</v>
      </c>
      <c r="L351" s="12" t="s">
        <v>158</v>
      </c>
      <c r="M351" s="12" t="s">
        <v>65</v>
      </c>
      <c r="N351" s="12" t="s">
        <v>66</v>
      </c>
      <c r="O351" s="12" t="s">
        <v>66</v>
      </c>
      <c r="P351" s="12"/>
    </row>
    <row r="352" spans="1:16" ht="60" x14ac:dyDescent="0.25">
      <c r="A352" s="90">
        <v>347</v>
      </c>
      <c r="B352" s="78" t="s">
        <v>1041</v>
      </c>
      <c r="C352" s="91" t="s">
        <v>18</v>
      </c>
      <c r="D352" s="93">
        <v>43545</v>
      </c>
      <c r="E352" s="93">
        <v>43581</v>
      </c>
      <c r="F352" s="93">
        <v>43581</v>
      </c>
      <c r="G352" s="81" t="s">
        <v>526</v>
      </c>
      <c r="H352" s="81" t="s">
        <v>134</v>
      </c>
      <c r="I352" s="76" t="s">
        <v>38</v>
      </c>
      <c r="J352" s="84">
        <v>43545</v>
      </c>
      <c r="K352" s="76" t="s">
        <v>1868</v>
      </c>
      <c r="L352" s="12" t="s">
        <v>158</v>
      </c>
      <c r="M352" s="12" t="s">
        <v>65</v>
      </c>
      <c r="N352" s="12" t="s">
        <v>66</v>
      </c>
      <c r="O352" s="12" t="s">
        <v>66</v>
      </c>
      <c r="P352" s="12"/>
    </row>
    <row r="353" spans="1:16" ht="45" x14ac:dyDescent="0.25">
      <c r="A353" s="90">
        <v>348</v>
      </c>
      <c r="B353" s="78" t="s">
        <v>1042</v>
      </c>
      <c r="C353" s="91" t="s">
        <v>18</v>
      </c>
      <c r="D353" s="93">
        <v>43545</v>
      </c>
      <c r="E353" s="93">
        <v>43581</v>
      </c>
      <c r="F353" s="93">
        <v>43581</v>
      </c>
      <c r="G353" s="86" t="s">
        <v>528</v>
      </c>
      <c r="H353" s="81" t="s">
        <v>134</v>
      </c>
      <c r="I353" s="76" t="s">
        <v>38</v>
      </c>
      <c r="J353" s="84">
        <v>43545</v>
      </c>
      <c r="K353" s="76" t="s">
        <v>1869</v>
      </c>
      <c r="L353" s="12" t="s">
        <v>158</v>
      </c>
      <c r="M353" s="12" t="s">
        <v>65</v>
      </c>
      <c r="N353" s="12" t="s">
        <v>66</v>
      </c>
      <c r="O353" s="12" t="s">
        <v>66</v>
      </c>
      <c r="P353" s="12"/>
    </row>
    <row r="354" spans="1:16" ht="45" x14ac:dyDescent="0.25">
      <c r="A354" s="90">
        <v>349</v>
      </c>
      <c r="B354" s="78" t="s">
        <v>1043</v>
      </c>
      <c r="C354" s="91" t="s">
        <v>18</v>
      </c>
      <c r="D354" s="93">
        <v>43545</v>
      </c>
      <c r="E354" s="93">
        <v>43581</v>
      </c>
      <c r="F354" s="93">
        <v>43581</v>
      </c>
      <c r="G354" s="81" t="s">
        <v>527</v>
      </c>
      <c r="H354" s="81" t="s">
        <v>134</v>
      </c>
      <c r="I354" s="76" t="s">
        <v>38</v>
      </c>
      <c r="J354" s="84">
        <v>43545</v>
      </c>
      <c r="K354" s="76" t="s">
        <v>1870</v>
      </c>
      <c r="L354" s="12" t="s">
        <v>158</v>
      </c>
      <c r="M354" s="12" t="s">
        <v>65</v>
      </c>
      <c r="N354" s="12" t="s">
        <v>66</v>
      </c>
      <c r="O354" s="12" t="s">
        <v>66</v>
      </c>
      <c r="P354" s="12"/>
    </row>
    <row r="355" spans="1:16" ht="45" x14ac:dyDescent="0.25">
      <c r="A355" s="90">
        <v>350</v>
      </c>
      <c r="B355" s="78" t="s">
        <v>1044</v>
      </c>
      <c r="C355" s="91" t="s">
        <v>18</v>
      </c>
      <c r="D355" s="93">
        <v>43545</v>
      </c>
      <c r="E355" s="93">
        <v>43581</v>
      </c>
      <c r="F355" s="93">
        <v>43581</v>
      </c>
      <c r="G355" s="81" t="s">
        <v>529</v>
      </c>
      <c r="H355" s="81" t="s">
        <v>134</v>
      </c>
      <c r="I355" s="76" t="s">
        <v>38</v>
      </c>
      <c r="J355" s="84">
        <v>43545</v>
      </c>
      <c r="K355" s="76" t="s">
        <v>1871</v>
      </c>
      <c r="L355" s="12" t="s">
        <v>158</v>
      </c>
      <c r="M355" s="12" t="s">
        <v>65</v>
      </c>
      <c r="N355" s="12" t="s">
        <v>66</v>
      </c>
      <c r="O355" s="12" t="s">
        <v>66</v>
      </c>
      <c r="P355" s="12"/>
    </row>
    <row r="356" spans="1:16" ht="45" x14ac:dyDescent="0.25">
      <c r="A356" s="90">
        <v>351</v>
      </c>
      <c r="B356" s="78" t="s">
        <v>1045</v>
      </c>
      <c r="C356" s="91" t="s">
        <v>18</v>
      </c>
      <c r="D356" s="93">
        <v>43545</v>
      </c>
      <c r="E356" s="93">
        <v>43581</v>
      </c>
      <c r="F356" s="93">
        <v>43581</v>
      </c>
      <c r="G356" s="86" t="s">
        <v>530</v>
      </c>
      <c r="H356" s="81" t="s">
        <v>134</v>
      </c>
      <c r="I356" s="76" t="s">
        <v>38</v>
      </c>
      <c r="J356" s="84">
        <v>43545</v>
      </c>
      <c r="K356" s="76" t="s">
        <v>1871</v>
      </c>
      <c r="L356" s="12" t="s">
        <v>158</v>
      </c>
      <c r="M356" s="12" t="s">
        <v>65</v>
      </c>
      <c r="N356" s="12" t="s">
        <v>66</v>
      </c>
      <c r="O356" s="12" t="s">
        <v>66</v>
      </c>
      <c r="P356" s="12"/>
    </row>
    <row r="357" spans="1:16" ht="45" x14ac:dyDescent="0.25">
      <c r="A357" s="90">
        <v>352</v>
      </c>
      <c r="B357" s="78" t="s">
        <v>1046</v>
      </c>
      <c r="C357" s="91" t="s">
        <v>18</v>
      </c>
      <c r="D357" s="93">
        <v>43545</v>
      </c>
      <c r="E357" s="93">
        <v>43581</v>
      </c>
      <c r="F357" s="93">
        <v>43581</v>
      </c>
      <c r="G357" s="81" t="s">
        <v>531</v>
      </c>
      <c r="H357" s="81" t="s">
        <v>134</v>
      </c>
      <c r="I357" s="76" t="s">
        <v>38</v>
      </c>
      <c r="J357" s="84">
        <v>43545</v>
      </c>
      <c r="K357" s="76" t="s">
        <v>1872</v>
      </c>
      <c r="L357" s="12" t="s">
        <v>158</v>
      </c>
      <c r="M357" s="12" t="s">
        <v>65</v>
      </c>
      <c r="N357" s="12" t="s">
        <v>66</v>
      </c>
      <c r="O357" s="12" t="s">
        <v>66</v>
      </c>
      <c r="P357" s="12"/>
    </row>
    <row r="358" spans="1:16" ht="45" x14ac:dyDescent="0.25">
      <c r="A358" s="90">
        <v>353</v>
      </c>
      <c r="B358" s="78" t="s">
        <v>1047</v>
      </c>
      <c r="C358" s="91" t="s">
        <v>18</v>
      </c>
      <c r="D358" s="93">
        <v>43545</v>
      </c>
      <c r="E358" s="93">
        <v>43581</v>
      </c>
      <c r="F358" s="89">
        <v>43580</v>
      </c>
      <c r="G358" s="86" t="s">
        <v>532</v>
      </c>
      <c r="H358" s="81" t="s">
        <v>134</v>
      </c>
      <c r="I358" s="76" t="s">
        <v>38</v>
      </c>
      <c r="J358" s="84">
        <v>43545</v>
      </c>
      <c r="K358" s="76" t="s">
        <v>1872</v>
      </c>
      <c r="L358" s="12" t="s">
        <v>158</v>
      </c>
      <c r="M358" s="12" t="s">
        <v>65</v>
      </c>
      <c r="N358" s="12" t="s">
        <v>66</v>
      </c>
      <c r="O358" s="12" t="s">
        <v>66</v>
      </c>
      <c r="P358" s="12"/>
    </row>
    <row r="359" spans="1:16" ht="45" x14ac:dyDescent="0.25">
      <c r="A359" s="90">
        <v>354</v>
      </c>
      <c r="B359" s="78" t="s">
        <v>1048</v>
      </c>
      <c r="C359" s="91" t="s">
        <v>18</v>
      </c>
      <c r="D359" s="93">
        <v>43545</v>
      </c>
      <c r="E359" s="93">
        <v>43581</v>
      </c>
      <c r="F359" s="89">
        <v>43580</v>
      </c>
      <c r="G359" s="81" t="s">
        <v>533</v>
      </c>
      <c r="H359" s="81" t="s">
        <v>134</v>
      </c>
      <c r="I359" s="76" t="s">
        <v>38</v>
      </c>
      <c r="J359" s="84">
        <v>43545</v>
      </c>
      <c r="K359" s="76" t="s">
        <v>1872</v>
      </c>
      <c r="L359" s="12" t="s">
        <v>158</v>
      </c>
      <c r="M359" s="12" t="s">
        <v>65</v>
      </c>
      <c r="N359" s="12" t="s">
        <v>66</v>
      </c>
      <c r="O359" s="12" t="s">
        <v>66</v>
      </c>
      <c r="P359" s="12"/>
    </row>
    <row r="360" spans="1:16" ht="45" x14ac:dyDescent="0.25">
      <c r="A360" s="90">
        <v>355</v>
      </c>
      <c r="B360" s="78" t="s">
        <v>1049</v>
      </c>
      <c r="C360" s="91" t="s">
        <v>18</v>
      </c>
      <c r="D360" s="93">
        <v>43545</v>
      </c>
      <c r="E360" s="93">
        <v>43581</v>
      </c>
      <c r="F360" s="89">
        <v>43580</v>
      </c>
      <c r="G360" s="81" t="s">
        <v>534</v>
      </c>
      <c r="H360" s="81" t="s">
        <v>134</v>
      </c>
      <c r="I360" s="76" t="s">
        <v>38</v>
      </c>
      <c r="J360" s="84">
        <v>43545</v>
      </c>
      <c r="K360" s="76" t="s">
        <v>1872</v>
      </c>
      <c r="L360" s="12" t="s">
        <v>158</v>
      </c>
      <c r="M360" s="12" t="s">
        <v>65</v>
      </c>
      <c r="N360" s="12" t="s">
        <v>66</v>
      </c>
      <c r="O360" s="12" t="s">
        <v>66</v>
      </c>
      <c r="P360" s="12"/>
    </row>
    <row r="361" spans="1:16" ht="45" x14ac:dyDescent="0.25">
      <c r="A361" s="90">
        <v>356</v>
      </c>
      <c r="B361" s="78" t="s">
        <v>1050</v>
      </c>
      <c r="C361" s="91" t="s">
        <v>18</v>
      </c>
      <c r="D361" s="93">
        <v>43545</v>
      </c>
      <c r="E361" s="93">
        <v>43581</v>
      </c>
      <c r="F361" s="93">
        <v>43581</v>
      </c>
      <c r="G361" s="86" t="s">
        <v>535</v>
      </c>
      <c r="H361" s="81" t="s">
        <v>134</v>
      </c>
      <c r="I361" s="76" t="s">
        <v>38</v>
      </c>
      <c r="J361" s="84">
        <v>43545</v>
      </c>
      <c r="K361" s="76" t="s">
        <v>1869</v>
      </c>
      <c r="L361" s="12" t="s">
        <v>158</v>
      </c>
      <c r="M361" s="12" t="s">
        <v>65</v>
      </c>
      <c r="N361" s="12" t="s">
        <v>66</v>
      </c>
      <c r="O361" s="12" t="s">
        <v>66</v>
      </c>
      <c r="P361" s="12"/>
    </row>
    <row r="362" spans="1:16" ht="45" x14ac:dyDescent="0.25">
      <c r="A362" s="90">
        <v>357</v>
      </c>
      <c r="B362" s="78" t="s">
        <v>1051</v>
      </c>
      <c r="C362" s="91" t="s">
        <v>18</v>
      </c>
      <c r="D362" s="93">
        <v>43545</v>
      </c>
      <c r="E362" s="93">
        <v>43581</v>
      </c>
      <c r="F362" s="93">
        <v>43581</v>
      </c>
      <c r="G362" s="81" t="s">
        <v>536</v>
      </c>
      <c r="H362" s="81" t="s">
        <v>134</v>
      </c>
      <c r="I362" s="76" t="s">
        <v>38</v>
      </c>
      <c r="J362" s="84">
        <v>43545</v>
      </c>
      <c r="K362" s="76" t="s">
        <v>1873</v>
      </c>
      <c r="L362" s="12" t="s">
        <v>158</v>
      </c>
      <c r="M362" s="12" t="s">
        <v>65</v>
      </c>
      <c r="N362" s="12" t="s">
        <v>66</v>
      </c>
      <c r="O362" s="12" t="s">
        <v>66</v>
      </c>
      <c r="P362" s="12"/>
    </row>
    <row r="363" spans="1:16" ht="45" x14ac:dyDescent="0.25">
      <c r="A363" s="90">
        <v>358</v>
      </c>
      <c r="B363" s="78" t="s">
        <v>1052</v>
      </c>
      <c r="C363" s="91" t="s">
        <v>18</v>
      </c>
      <c r="D363" s="93">
        <v>43545</v>
      </c>
      <c r="E363" s="93">
        <v>43581</v>
      </c>
      <c r="F363" s="93">
        <v>43581</v>
      </c>
      <c r="G363" s="86" t="s">
        <v>537</v>
      </c>
      <c r="H363" s="81" t="s">
        <v>134</v>
      </c>
      <c r="I363" s="76" t="s">
        <v>38</v>
      </c>
      <c r="J363" s="84">
        <v>43545</v>
      </c>
      <c r="K363" s="76" t="s">
        <v>1872</v>
      </c>
      <c r="L363" s="12" t="s">
        <v>158</v>
      </c>
      <c r="M363" s="12" t="s">
        <v>65</v>
      </c>
      <c r="N363" s="12" t="s">
        <v>66</v>
      </c>
      <c r="O363" s="12" t="s">
        <v>66</v>
      </c>
      <c r="P363" s="12"/>
    </row>
    <row r="364" spans="1:16" ht="45" x14ac:dyDescent="0.25">
      <c r="A364" s="90">
        <v>359</v>
      </c>
      <c r="B364" s="78" t="s">
        <v>1053</v>
      </c>
      <c r="C364" s="91" t="s">
        <v>18</v>
      </c>
      <c r="D364" s="93">
        <v>43545</v>
      </c>
      <c r="E364" s="93">
        <v>43581</v>
      </c>
      <c r="F364" s="93">
        <v>43581</v>
      </c>
      <c r="G364" s="81" t="s">
        <v>538</v>
      </c>
      <c r="H364" s="81" t="s">
        <v>134</v>
      </c>
      <c r="I364" s="76" t="s">
        <v>38</v>
      </c>
      <c r="J364" s="84">
        <v>43545</v>
      </c>
      <c r="K364" s="76" t="s">
        <v>1874</v>
      </c>
      <c r="L364" s="12" t="s">
        <v>158</v>
      </c>
      <c r="M364" s="12" t="s">
        <v>65</v>
      </c>
      <c r="N364" s="12" t="s">
        <v>66</v>
      </c>
      <c r="O364" s="12" t="s">
        <v>66</v>
      </c>
      <c r="P364" s="12"/>
    </row>
    <row r="365" spans="1:16" ht="90.75" customHeight="1" x14ac:dyDescent="0.25">
      <c r="A365" s="90">
        <v>360</v>
      </c>
      <c r="B365" s="78" t="s">
        <v>1054</v>
      </c>
      <c r="C365" s="91" t="s">
        <v>18</v>
      </c>
      <c r="D365" s="93">
        <v>43545</v>
      </c>
      <c r="E365" s="93">
        <v>43581</v>
      </c>
      <c r="F365" s="93">
        <v>43581</v>
      </c>
      <c r="G365" s="86" t="s">
        <v>539</v>
      </c>
      <c r="H365" s="81" t="s">
        <v>134</v>
      </c>
      <c r="I365" s="76" t="s">
        <v>38</v>
      </c>
      <c r="J365" s="84">
        <v>43545</v>
      </c>
      <c r="K365" s="76" t="s">
        <v>1872</v>
      </c>
      <c r="L365" s="12" t="s">
        <v>158</v>
      </c>
      <c r="M365" s="12" t="s">
        <v>65</v>
      </c>
      <c r="N365" s="12" t="s">
        <v>66</v>
      </c>
      <c r="O365" s="12" t="s">
        <v>66</v>
      </c>
      <c r="P365" s="12"/>
    </row>
    <row r="366" spans="1:16" ht="45" x14ac:dyDescent="0.25">
      <c r="A366" s="90">
        <v>361</v>
      </c>
      <c r="B366" s="78" t="s">
        <v>1055</v>
      </c>
      <c r="C366" s="91" t="s">
        <v>18</v>
      </c>
      <c r="D366" s="93">
        <v>43545</v>
      </c>
      <c r="E366" s="93">
        <v>43581</v>
      </c>
      <c r="F366" s="93">
        <v>43581</v>
      </c>
      <c r="G366" s="81" t="s">
        <v>540</v>
      </c>
      <c r="H366" s="81" t="s">
        <v>134</v>
      </c>
      <c r="I366" s="76" t="s">
        <v>38</v>
      </c>
      <c r="J366" s="84">
        <v>43545</v>
      </c>
      <c r="K366" s="76" t="s">
        <v>1872</v>
      </c>
      <c r="L366" s="12" t="s">
        <v>158</v>
      </c>
      <c r="M366" s="12" t="s">
        <v>65</v>
      </c>
      <c r="N366" s="12" t="s">
        <v>66</v>
      </c>
      <c r="O366" s="12" t="s">
        <v>66</v>
      </c>
      <c r="P366" s="12"/>
    </row>
    <row r="367" spans="1:16" ht="45" x14ac:dyDescent="0.25">
      <c r="A367" s="90">
        <v>362</v>
      </c>
      <c r="B367" s="78" t="s">
        <v>1056</v>
      </c>
      <c r="C367" s="91" t="s">
        <v>18</v>
      </c>
      <c r="D367" s="93">
        <v>43545</v>
      </c>
      <c r="E367" s="93">
        <v>43581</v>
      </c>
      <c r="F367" s="93">
        <v>43581</v>
      </c>
      <c r="G367" s="25" t="s">
        <v>541</v>
      </c>
      <c r="H367" s="81" t="s">
        <v>134</v>
      </c>
      <c r="I367" s="76" t="s">
        <v>38</v>
      </c>
      <c r="J367" s="84">
        <v>43545</v>
      </c>
      <c r="K367" s="76" t="s">
        <v>1872</v>
      </c>
      <c r="L367" s="12" t="s">
        <v>158</v>
      </c>
      <c r="M367" s="12" t="s">
        <v>65</v>
      </c>
      <c r="N367" s="12" t="s">
        <v>66</v>
      </c>
      <c r="O367" s="12" t="s">
        <v>66</v>
      </c>
      <c r="P367" s="12"/>
    </row>
    <row r="368" spans="1:16" ht="45" x14ac:dyDescent="0.25">
      <c r="A368" s="90">
        <v>363</v>
      </c>
      <c r="B368" s="78" t="s">
        <v>1057</v>
      </c>
      <c r="C368" s="91" t="s">
        <v>18</v>
      </c>
      <c r="D368" s="93">
        <v>43545</v>
      </c>
      <c r="E368" s="93">
        <v>43581</v>
      </c>
      <c r="F368" s="89">
        <v>43580</v>
      </c>
      <c r="G368" s="25" t="s">
        <v>542</v>
      </c>
      <c r="H368" s="81" t="s">
        <v>134</v>
      </c>
      <c r="I368" s="76" t="s">
        <v>38</v>
      </c>
      <c r="J368" s="84">
        <v>43545</v>
      </c>
      <c r="K368" s="76" t="s">
        <v>1872</v>
      </c>
      <c r="L368" s="12" t="s">
        <v>158</v>
      </c>
      <c r="M368" s="12" t="s">
        <v>65</v>
      </c>
      <c r="N368" s="12" t="s">
        <v>66</v>
      </c>
      <c r="O368" s="12" t="s">
        <v>66</v>
      </c>
      <c r="P368" s="12"/>
    </row>
    <row r="369" spans="1:16" ht="45" x14ac:dyDescent="0.25">
      <c r="A369" s="90">
        <v>364</v>
      </c>
      <c r="B369" s="78" t="s">
        <v>1058</v>
      </c>
      <c r="C369" s="91" t="s">
        <v>18</v>
      </c>
      <c r="D369" s="93">
        <v>43545</v>
      </c>
      <c r="E369" s="93">
        <v>43581</v>
      </c>
      <c r="F369" s="89">
        <v>43580</v>
      </c>
      <c r="G369" s="81" t="s">
        <v>543</v>
      </c>
      <c r="H369" s="81" t="s">
        <v>134</v>
      </c>
      <c r="I369" s="76" t="s">
        <v>38</v>
      </c>
      <c r="J369" s="84">
        <v>43545</v>
      </c>
      <c r="K369" s="76" t="s">
        <v>1872</v>
      </c>
      <c r="L369" s="12" t="s">
        <v>158</v>
      </c>
      <c r="M369" s="12" t="s">
        <v>65</v>
      </c>
      <c r="N369" s="12" t="s">
        <v>66</v>
      </c>
      <c r="O369" s="12" t="s">
        <v>66</v>
      </c>
      <c r="P369" s="12"/>
    </row>
    <row r="370" spans="1:16" ht="45" x14ac:dyDescent="0.25">
      <c r="A370" s="90">
        <v>365</v>
      </c>
      <c r="B370" s="78" t="s">
        <v>1059</v>
      </c>
      <c r="C370" s="91" t="s">
        <v>18</v>
      </c>
      <c r="D370" s="93">
        <v>43545</v>
      </c>
      <c r="E370" s="93">
        <v>43581</v>
      </c>
      <c r="F370" s="89">
        <v>43580</v>
      </c>
      <c r="G370" s="81" t="s">
        <v>544</v>
      </c>
      <c r="H370" s="81" t="s">
        <v>134</v>
      </c>
      <c r="I370" s="76" t="s">
        <v>38</v>
      </c>
      <c r="J370" s="84">
        <v>43545</v>
      </c>
      <c r="K370" s="76" t="s">
        <v>1872</v>
      </c>
      <c r="L370" s="12" t="s">
        <v>158</v>
      </c>
      <c r="M370" s="12" t="s">
        <v>65</v>
      </c>
      <c r="N370" s="12" t="s">
        <v>66</v>
      </c>
      <c r="O370" s="12" t="s">
        <v>66</v>
      </c>
      <c r="P370" s="12"/>
    </row>
    <row r="371" spans="1:16" ht="45" x14ac:dyDescent="0.25">
      <c r="A371" s="90">
        <v>366</v>
      </c>
      <c r="B371" s="78" t="s">
        <v>1060</v>
      </c>
      <c r="C371" s="91" t="s">
        <v>18</v>
      </c>
      <c r="D371" s="93">
        <v>43545</v>
      </c>
      <c r="E371" s="93">
        <v>43581</v>
      </c>
      <c r="F371" s="93">
        <v>43581</v>
      </c>
      <c r="G371" s="81" t="s">
        <v>545</v>
      </c>
      <c r="H371" s="81" t="s">
        <v>134</v>
      </c>
      <c r="I371" s="76" t="s">
        <v>38</v>
      </c>
      <c r="J371" s="84">
        <v>43545</v>
      </c>
      <c r="K371" s="76" t="s">
        <v>1875</v>
      </c>
      <c r="L371" s="12" t="s">
        <v>158</v>
      </c>
      <c r="M371" s="12" t="s">
        <v>65</v>
      </c>
      <c r="N371" s="12" t="s">
        <v>66</v>
      </c>
      <c r="O371" s="12" t="s">
        <v>66</v>
      </c>
      <c r="P371" s="12"/>
    </row>
    <row r="372" spans="1:16" ht="409.5" x14ac:dyDescent="0.25">
      <c r="A372" s="90">
        <v>367</v>
      </c>
      <c r="B372" s="78" t="s">
        <v>1061</v>
      </c>
      <c r="C372" s="91" t="s">
        <v>18</v>
      </c>
      <c r="D372" s="93">
        <v>43545</v>
      </c>
      <c r="E372" s="93">
        <v>43581</v>
      </c>
      <c r="F372" s="93">
        <v>43581</v>
      </c>
      <c r="G372" s="1" t="s">
        <v>1876</v>
      </c>
      <c r="H372" s="81" t="s">
        <v>134</v>
      </c>
      <c r="I372" s="76" t="s">
        <v>40</v>
      </c>
      <c r="J372" s="84">
        <v>43549</v>
      </c>
      <c r="K372" s="76" t="s">
        <v>1877</v>
      </c>
      <c r="L372" s="12" t="s">
        <v>158</v>
      </c>
      <c r="M372" s="12" t="s">
        <v>65</v>
      </c>
      <c r="N372" s="12" t="s">
        <v>66</v>
      </c>
      <c r="O372" s="12" t="s">
        <v>66</v>
      </c>
      <c r="P372" s="12"/>
    </row>
    <row r="373" spans="1:16" ht="60" x14ac:dyDescent="0.25">
      <c r="A373" s="90">
        <v>368</v>
      </c>
      <c r="B373" s="78" t="s">
        <v>1062</v>
      </c>
      <c r="C373" s="91" t="s">
        <v>18</v>
      </c>
      <c r="D373" s="93">
        <v>43545</v>
      </c>
      <c r="E373" s="93">
        <v>43581</v>
      </c>
      <c r="F373" s="93">
        <v>43581</v>
      </c>
      <c r="G373" s="81" t="s">
        <v>546</v>
      </c>
      <c r="H373" s="81" t="s">
        <v>134</v>
      </c>
      <c r="I373" s="76" t="s">
        <v>40</v>
      </c>
      <c r="J373" s="84">
        <v>43545</v>
      </c>
      <c r="K373" s="76" t="s">
        <v>1878</v>
      </c>
      <c r="L373" s="12" t="s">
        <v>158</v>
      </c>
      <c r="M373" s="12" t="s">
        <v>65</v>
      </c>
      <c r="N373" s="12" t="s">
        <v>66</v>
      </c>
      <c r="O373" s="12" t="s">
        <v>66</v>
      </c>
      <c r="P373" s="12"/>
    </row>
    <row r="374" spans="1:16" ht="45" x14ac:dyDescent="0.25">
      <c r="A374" s="90">
        <v>369</v>
      </c>
      <c r="B374" s="78" t="s">
        <v>1063</v>
      </c>
      <c r="C374" s="91" t="s">
        <v>18</v>
      </c>
      <c r="D374" s="93">
        <v>43545</v>
      </c>
      <c r="E374" s="93">
        <v>43581</v>
      </c>
      <c r="F374" s="93">
        <v>43581</v>
      </c>
      <c r="G374" s="81" t="s">
        <v>547</v>
      </c>
      <c r="H374" s="81" t="s">
        <v>134</v>
      </c>
      <c r="I374" s="76" t="s">
        <v>38</v>
      </c>
      <c r="J374" s="84">
        <v>43545</v>
      </c>
      <c r="K374" s="76" t="s">
        <v>1879</v>
      </c>
      <c r="L374" s="12" t="s">
        <v>158</v>
      </c>
      <c r="M374" s="12" t="s">
        <v>65</v>
      </c>
      <c r="N374" s="12" t="s">
        <v>66</v>
      </c>
      <c r="O374" s="12" t="s">
        <v>66</v>
      </c>
      <c r="P374" s="12"/>
    </row>
    <row r="375" spans="1:16" ht="45" x14ac:dyDescent="0.25">
      <c r="A375" s="90">
        <v>370</v>
      </c>
      <c r="B375" s="78" t="s">
        <v>1064</v>
      </c>
      <c r="C375" s="91" t="s">
        <v>18</v>
      </c>
      <c r="D375" s="93">
        <v>43545</v>
      </c>
      <c r="E375" s="93">
        <v>43581</v>
      </c>
      <c r="F375" s="93">
        <v>43581</v>
      </c>
      <c r="G375" s="86" t="s">
        <v>548</v>
      </c>
      <c r="H375" s="81" t="s">
        <v>134</v>
      </c>
      <c r="I375" s="76" t="s">
        <v>38</v>
      </c>
      <c r="J375" s="84">
        <v>43545</v>
      </c>
      <c r="K375" s="76" t="s">
        <v>1880</v>
      </c>
      <c r="L375" s="12" t="s">
        <v>158</v>
      </c>
      <c r="M375" s="12" t="s">
        <v>65</v>
      </c>
      <c r="N375" s="12" t="s">
        <v>66</v>
      </c>
      <c r="O375" s="12" t="s">
        <v>66</v>
      </c>
      <c r="P375" s="12"/>
    </row>
    <row r="376" spans="1:16" ht="60" x14ac:dyDescent="0.25">
      <c r="A376" s="90">
        <v>371</v>
      </c>
      <c r="B376" s="79" t="s">
        <v>1065</v>
      </c>
      <c r="C376" s="91" t="s">
        <v>18</v>
      </c>
      <c r="D376" s="93">
        <v>43545</v>
      </c>
      <c r="E376" s="93">
        <v>43581</v>
      </c>
      <c r="F376" s="93">
        <v>43581</v>
      </c>
      <c r="G376" s="90" t="s">
        <v>549</v>
      </c>
      <c r="H376" s="90" t="s">
        <v>134</v>
      </c>
      <c r="I376" s="88" t="s">
        <v>38</v>
      </c>
      <c r="J376" s="89">
        <v>43545</v>
      </c>
      <c r="K376" s="88" t="s">
        <v>1970</v>
      </c>
      <c r="L376" s="16" t="s">
        <v>158</v>
      </c>
      <c r="M376" s="16" t="s">
        <v>65</v>
      </c>
      <c r="N376" s="16" t="s">
        <v>66</v>
      </c>
      <c r="O376" s="16" t="s">
        <v>66</v>
      </c>
      <c r="P376" s="16"/>
    </row>
    <row r="377" spans="1:16" ht="45" x14ac:dyDescent="0.25">
      <c r="A377" s="90">
        <v>372</v>
      </c>
      <c r="B377" s="78" t="s">
        <v>1066</v>
      </c>
      <c r="C377" s="91" t="s">
        <v>18</v>
      </c>
      <c r="D377" s="93">
        <v>43545</v>
      </c>
      <c r="E377" s="93">
        <v>43581</v>
      </c>
      <c r="F377" s="93">
        <v>43581</v>
      </c>
      <c r="G377" s="81" t="s">
        <v>550</v>
      </c>
      <c r="H377" s="81" t="s">
        <v>134</v>
      </c>
      <c r="I377" s="76" t="s">
        <v>38</v>
      </c>
      <c r="J377" s="84">
        <v>43545</v>
      </c>
      <c r="K377" s="76" t="s">
        <v>1971</v>
      </c>
      <c r="L377" s="12" t="s">
        <v>158</v>
      </c>
      <c r="M377" s="12" t="s">
        <v>65</v>
      </c>
      <c r="N377" s="12" t="s">
        <v>66</v>
      </c>
      <c r="O377" s="12" t="s">
        <v>66</v>
      </c>
      <c r="P377" s="12"/>
    </row>
    <row r="378" spans="1:16" ht="45" x14ac:dyDescent="0.25">
      <c r="A378" s="90">
        <v>373</v>
      </c>
      <c r="B378" s="78" t="s">
        <v>1067</v>
      </c>
      <c r="C378" s="91" t="s">
        <v>18</v>
      </c>
      <c r="D378" s="93">
        <v>43545</v>
      </c>
      <c r="E378" s="93">
        <v>43581</v>
      </c>
      <c r="F378" s="89">
        <v>43580</v>
      </c>
      <c r="G378" s="1" t="s">
        <v>551</v>
      </c>
      <c r="H378" s="81" t="s">
        <v>134</v>
      </c>
      <c r="I378" s="76" t="s">
        <v>38</v>
      </c>
      <c r="J378" s="84">
        <v>43545</v>
      </c>
      <c r="K378" s="76" t="s">
        <v>1972</v>
      </c>
      <c r="L378" s="12" t="s">
        <v>158</v>
      </c>
      <c r="M378" s="12" t="s">
        <v>65</v>
      </c>
      <c r="N378" s="12" t="s">
        <v>66</v>
      </c>
      <c r="O378" s="12" t="s">
        <v>66</v>
      </c>
      <c r="P378" s="12"/>
    </row>
    <row r="379" spans="1:16" ht="45" x14ac:dyDescent="0.25">
      <c r="A379" s="90">
        <v>374</v>
      </c>
      <c r="B379" s="78" t="s">
        <v>1068</v>
      </c>
      <c r="C379" s="91" t="s">
        <v>18</v>
      </c>
      <c r="D379" s="93">
        <v>43545</v>
      </c>
      <c r="E379" s="93">
        <v>43581</v>
      </c>
      <c r="F379" s="89">
        <v>43580</v>
      </c>
      <c r="G379" s="132" t="s">
        <v>552</v>
      </c>
      <c r="H379" s="81" t="s">
        <v>134</v>
      </c>
      <c r="I379" s="76" t="s">
        <v>38</v>
      </c>
      <c r="J379" s="84">
        <v>43545</v>
      </c>
      <c r="K379" s="76" t="s">
        <v>1972</v>
      </c>
      <c r="L379" s="12" t="s">
        <v>158</v>
      </c>
      <c r="M379" s="12" t="s">
        <v>65</v>
      </c>
      <c r="N379" s="12" t="s">
        <v>66</v>
      </c>
      <c r="O379" s="12" t="s">
        <v>66</v>
      </c>
      <c r="P379" s="12"/>
    </row>
    <row r="380" spans="1:16" ht="45" x14ac:dyDescent="0.25">
      <c r="A380" s="90">
        <v>375</v>
      </c>
      <c r="B380" s="78" t="s">
        <v>1069</v>
      </c>
      <c r="C380" s="91" t="s">
        <v>18</v>
      </c>
      <c r="D380" s="93">
        <v>43545</v>
      </c>
      <c r="E380" s="93">
        <v>43581</v>
      </c>
      <c r="F380" s="89">
        <v>43581</v>
      </c>
      <c r="G380" s="81" t="s">
        <v>553</v>
      </c>
      <c r="H380" s="81" t="s">
        <v>134</v>
      </c>
      <c r="I380" s="76" t="s">
        <v>38</v>
      </c>
      <c r="J380" s="84">
        <v>43545</v>
      </c>
      <c r="K380" s="76" t="s">
        <v>1973</v>
      </c>
      <c r="L380" s="12" t="s">
        <v>158</v>
      </c>
      <c r="M380" s="12" t="s">
        <v>65</v>
      </c>
      <c r="N380" s="12" t="s">
        <v>66</v>
      </c>
      <c r="O380" s="12" t="s">
        <v>66</v>
      </c>
      <c r="P380" s="12"/>
    </row>
    <row r="381" spans="1:16" ht="74.25" customHeight="1" x14ac:dyDescent="0.25">
      <c r="A381" s="90">
        <v>376</v>
      </c>
      <c r="B381" s="78" t="s">
        <v>1070</v>
      </c>
      <c r="C381" s="91" t="s">
        <v>18</v>
      </c>
      <c r="D381" s="93">
        <v>43545</v>
      </c>
      <c r="E381" s="93">
        <v>43581</v>
      </c>
      <c r="F381" s="93">
        <v>43581</v>
      </c>
      <c r="G381" s="81" t="s">
        <v>554</v>
      </c>
      <c r="H381" s="81" t="s">
        <v>134</v>
      </c>
      <c r="I381" s="76" t="s">
        <v>38</v>
      </c>
      <c r="J381" s="84">
        <v>43545</v>
      </c>
      <c r="K381" s="76" t="s">
        <v>1973</v>
      </c>
      <c r="L381" s="12" t="s">
        <v>158</v>
      </c>
      <c r="M381" s="12" t="s">
        <v>65</v>
      </c>
      <c r="N381" s="12" t="s">
        <v>66</v>
      </c>
      <c r="O381" s="12" t="s">
        <v>66</v>
      </c>
      <c r="P381" s="12"/>
    </row>
    <row r="382" spans="1:16" ht="60" x14ac:dyDescent="0.25">
      <c r="A382" s="90">
        <v>377</v>
      </c>
      <c r="B382" s="78" t="s">
        <v>1071</v>
      </c>
      <c r="C382" s="91" t="s">
        <v>18</v>
      </c>
      <c r="D382" s="93">
        <v>43545</v>
      </c>
      <c r="E382" s="93">
        <v>43581</v>
      </c>
      <c r="F382" s="93">
        <v>43581</v>
      </c>
      <c r="G382" s="81" t="s">
        <v>555</v>
      </c>
      <c r="H382" s="81" t="s">
        <v>134</v>
      </c>
      <c r="I382" s="76" t="s">
        <v>38</v>
      </c>
      <c r="J382" s="84">
        <v>43545</v>
      </c>
      <c r="K382" s="76" t="s">
        <v>1974</v>
      </c>
      <c r="L382" s="12" t="s">
        <v>158</v>
      </c>
      <c r="M382" s="12" t="s">
        <v>65</v>
      </c>
      <c r="N382" s="12" t="s">
        <v>66</v>
      </c>
      <c r="O382" s="12" t="s">
        <v>66</v>
      </c>
      <c r="P382" s="12"/>
    </row>
    <row r="383" spans="1:16" ht="105" x14ac:dyDescent="0.25">
      <c r="A383" s="81">
        <v>378</v>
      </c>
      <c r="B383" s="78" t="s">
        <v>1072</v>
      </c>
      <c r="C383" s="91" t="s">
        <v>18</v>
      </c>
      <c r="D383" s="93">
        <v>43545</v>
      </c>
      <c r="E383" s="93">
        <v>43581</v>
      </c>
      <c r="F383" s="93">
        <v>43581</v>
      </c>
      <c r="G383" s="86" t="s">
        <v>1881</v>
      </c>
      <c r="H383" s="81" t="s">
        <v>133</v>
      </c>
      <c r="I383" s="76" t="s">
        <v>44</v>
      </c>
      <c r="J383" s="84">
        <v>43546</v>
      </c>
      <c r="K383" s="76" t="s">
        <v>66</v>
      </c>
      <c r="L383" s="12" t="s">
        <v>158</v>
      </c>
      <c r="M383" s="12" t="s">
        <v>65</v>
      </c>
      <c r="N383" s="12" t="s">
        <v>66</v>
      </c>
      <c r="O383" s="12" t="s">
        <v>66</v>
      </c>
      <c r="P383" s="12"/>
    </row>
    <row r="384" spans="1:16" ht="120" x14ac:dyDescent="0.25">
      <c r="A384" s="90">
        <v>379</v>
      </c>
      <c r="B384" s="78" t="s">
        <v>1073</v>
      </c>
      <c r="C384" s="91" t="s">
        <v>18</v>
      </c>
      <c r="D384" s="93">
        <v>43546</v>
      </c>
      <c r="E384" s="93">
        <v>43584</v>
      </c>
      <c r="F384" s="93">
        <v>43584</v>
      </c>
      <c r="G384" s="81" t="s">
        <v>556</v>
      </c>
      <c r="H384" s="81" t="s">
        <v>134</v>
      </c>
      <c r="I384" s="76" t="s">
        <v>38</v>
      </c>
      <c r="J384" s="84">
        <v>43546</v>
      </c>
      <c r="K384" s="76" t="s">
        <v>1975</v>
      </c>
      <c r="L384" s="12" t="s">
        <v>158</v>
      </c>
      <c r="M384" s="12" t="s">
        <v>65</v>
      </c>
      <c r="N384" s="12" t="s">
        <v>66</v>
      </c>
      <c r="O384" s="12" t="s">
        <v>66</v>
      </c>
      <c r="P384" s="12"/>
    </row>
    <row r="385" spans="1:16" ht="75" x14ac:dyDescent="0.25">
      <c r="A385" s="81">
        <v>380</v>
      </c>
      <c r="B385" s="78" t="s">
        <v>1074</v>
      </c>
      <c r="C385" s="91" t="s">
        <v>18</v>
      </c>
      <c r="D385" s="93">
        <v>43546</v>
      </c>
      <c r="E385" s="93">
        <v>43584</v>
      </c>
      <c r="F385" s="93">
        <v>43584</v>
      </c>
      <c r="G385" s="81" t="s">
        <v>1882</v>
      </c>
      <c r="H385" s="81" t="s">
        <v>134</v>
      </c>
      <c r="I385" s="76" t="s">
        <v>38</v>
      </c>
      <c r="J385" s="84">
        <v>43546</v>
      </c>
      <c r="K385" s="76" t="s">
        <v>1976</v>
      </c>
      <c r="L385" s="12" t="s">
        <v>158</v>
      </c>
      <c r="M385" s="12" t="s">
        <v>65</v>
      </c>
      <c r="N385" s="12" t="s">
        <v>66</v>
      </c>
      <c r="O385" s="12" t="s">
        <v>66</v>
      </c>
      <c r="P385" s="12"/>
    </row>
    <row r="386" spans="1:16" ht="390" x14ac:dyDescent="0.25">
      <c r="A386" s="81">
        <v>381</v>
      </c>
      <c r="B386" s="78" t="s">
        <v>1075</v>
      </c>
      <c r="C386" s="91" t="s">
        <v>18</v>
      </c>
      <c r="D386" s="93">
        <v>43546</v>
      </c>
      <c r="E386" s="93">
        <v>43584</v>
      </c>
      <c r="F386" s="93">
        <v>43584</v>
      </c>
      <c r="G386" s="86" t="s">
        <v>1883</v>
      </c>
      <c r="H386" s="81" t="s">
        <v>134</v>
      </c>
      <c r="I386" s="76" t="s">
        <v>40</v>
      </c>
      <c r="J386" s="84">
        <v>43546</v>
      </c>
      <c r="K386" s="76" t="s">
        <v>66</v>
      </c>
      <c r="L386" s="12" t="s">
        <v>158</v>
      </c>
      <c r="M386" s="12" t="s">
        <v>65</v>
      </c>
      <c r="N386" s="12" t="s">
        <v>66</v>
      </c>
      <c r="O386" s="12" t="s">
        <v>66</v>
      </c>
      <c r="P386" s="12"/>
    </row>
    <row r="387" spans="1:16" s="74" customFormat="1" ht="150" x14ac:dyDescent="0.25">
      <c r="A387" s="90">
        <v>382</v>
      </c>
      <c r="B387" s="78" t="s">
        <v>1076</v>
      </c>
      <c r="C387" s="91" t="s">
        <v>18</v>
      </c>
      <c r="D387" s="93">
        <v>43546</v>
      </c>
      <c r="E387" s="93">
        <v>43584</v>
      </c>
      <c r="F387" s="89">
        <v>43584</v>
      </c>
      <c r="G387" s="90" t="s">
        <v>1884</v>
      </c>
      <c r="H387" s="90" t="s">
        <v>134</v>
      </c>
      <c r="I387" s="88" t="s">
        <v>38</v>
      </c>
      <c r="J387" s="84">
        <v>43546</v>
      </c>
      <c r="K387" s="76" t="s">
        <v>1977</v>
      </c>
      <c r="L387" s="12" t="s">
        <v>158</v>
      </c>
      <c r="M387" s="12" t="s">
        <v>65</v>
      </c>
      <c r="N387" s="12" t="s">
        <v>66</v>
      </c>
      <c r="O387" s="12" t="s">
        <v>66</v>
      </c>
      <c r="P387" s="16"/>
    </row>
    <row r="388" spans="1:16" ht="75" x14ac:dyDescent="0.25">
      <c r="A388" s="90">
        <v>383</v>
      </c>
      <c r="B388" s="78" t="s">
        <v>1077</v>
      </c>
      <c r="C388" s="91" t="s">
        <v>18</v>
      </c>
      <c r="D388" s="93">
        <v>43546</v>
      </c>
      <c r="E388" s="93">
        <v>43584</v>
      </c>
      <c r="F388" s="93">
        <v>43584</v>
      </c>
      <c r="G388" s="86" t="s">
        <v>1885</v>
      </c>
      <c r="H388" s="81" t="s">
        <v>134</v>
      </c>
      <c r="I388" s="88" t="s">
        <v>38</v>
      </c>
      <c r="J388" s="84">
        <v>43546</v>
      </c>
      <c r="K388" s="76" t="s">
        <v>1978</v>
      </c>
      <c r="L388" s="12" t="s">
        <v>158</v>
      </c>
      <c r="M388" s="12" t="s">
        <v>65</v>
      </c>
      <c r="N388" s="12" t="s">
        <v>66</v>
      </c>
      <c r="O388" s="12" t="s">
        <v>66</v>
      </c>
      <c r="P388" s="12"/>
    </row>
    <row r="389" spans="1:16" ht="45" x14ac:dyDescent="0.25">
      <c r="A389" s="90">
        <v>384</v>
      </c>
      <c r="B389" s="78" t="s">
        <v>1078</v>
      </c>
      <c r="C389" s="91" t="s">
        <v>18</v>
      </c>
      <c r="D389" s="93">
        <v>43549</v>
      </c>
      <c r="E389" s="93">
        <v>43585</v>
      </c>
      <c r="F389" s="89">
        <v>43585</v>
      </c>
      <c r="G389" s="81" t="s">
        <v>1886</v>
      </c>
      <c r="H389" s="81" t="s">
        <v>134</v>
      </c>
      <c r="I389" s="88" t="s">
        <v>38</v>
      </c>
      <c r="J389" s="84">
        <v>43549</v>
      </c>
      <c r="K389" s="76" t="s">
        <v>1979</v>
      </c>
      <c r="L389" s="12" t="s">
        <v>158</v>
      </c>
      <c r="M389" s="12" t="s">
        <v>65</v>
      </c>
      <c r="N389" s="12" t="s">
        <v>66</v>
      </c>
      <c r="O389" s="12" t="s">
        <v>66</v>
      </c>
      <c r="P389" s="12"/>
    </row>
    <row r="390" spans="1:16" ht="45" x14ac:dyDescent="0.25">
      <c r="A390" s="81">
        <v>385</v>
      </c>
      <c r="B390" s="78" t="s">
        <v>1079</v>
      </c>
      <c r="C390" s="91" t="s">
        <v>18</v>
      </c>
      <c r="D390" s="93">
        <v>43549</v>
      </c>
      <c r="E390" s="93">
        <v>43585</v>
      </c>
      <c r="F390" s="84">
        <v>43577</v>
      </c>
      <c r="G390" s="76" t="s">
        <v>1887</v>
      </c>
      <c r="H390" s="81" t="s">
        <v>96</v>
      </c>
      <c r="I390" s="76" t="s">
        <v>9</v>
      </c>
      <c r="J390" s="84">
        <v>43549</v>
      </c>
      <c r="K390" s="76" t="s">
        <v>1980</v>
      </c>
      <c r="L390" s="12" t="s">
        <v>158</v>
      </c>
      <c r="M390" s="12" t="s">
        <v>65</v>
      </c>
      <c r="N390" s="12" t="s">
        <v>66</v>
      </c>
      <c r="O390" s="12" t="s">
        <v>66</v>
      </c>
      <c r="P390" s="12"/>
    </row>
    <row r="391" spans="1:16" ht="60" x14ac:dyDescent="0.25">
      <c r="A391" s="81">
        <v>386</v>
      </c>
      <c r="B391" s="78" t="s">
        <v>1080</v>
      </c>
      <c r="C391" s="91" t="s">
        <v>18</v>
      </c>
      <c r="D391" s="93">
        <v>43549</v>
      </c>
      <c r="E391" s="93">
        <v>43585</v>
      </c>
      <c r="F391" s="84">
        <v>43584</v>
      </c>
      <c r="G391" s="86" t="s">
        <v>1888</v>
      </c>
      <c r="H391" s="81" t="s">
        <v>134</v>
      </c>
      <c r="I391" s="88" t="s">
        <v>38</v>
      </c>
      <c r="J391" s="84">
        <v>43549</v>
      </c>
      <c r="K391" s="76" t="s">
        <v>1981</v>
      </c>
      <c r="L391" s="12" t="s">
        <v>158</v>
      </c>
      <c r="M391" s="12" t="s">
        <v>65</v>
      </c>
      <c r="N391" s="12" t="s">
        <v>66</v>
      </c>
      <c r="O391" s="12" t="s">
        <v>66</v>
      </c>
      <c r="P391" s="12"/>
    </row>
    <row r="392" spans="1:16" ht="330" x14ac:dyDescent="0.25">
      <c r="A392" s="90">
        <v>387</v>
      </c>
      <c r="B392" s="78" t="s">
        <v>1081</v>
      </c>
      <c r="C392" s="91" t="s">
        <v>18</v>
      </c>
      <c r="D392" s="93">
        <v>43549</v>
      </c>
      <c r="E392" s="93">
        <v>43585</v>
      </c>
      <c r="F392" s="93">
        <v>43585</v>
      </c>
      <c r="G392" s="81" t="s">
        <v>1889</v>
      </c>
      <c r="H392" s="81" t="s">
        <v>134</v>
      </c>
      <c r="I392" s="76" t="s">
        <v>38</v>
      </c>
      <c r="J392" s="84">
        <v>43549</v>
      </c>
      <c r="K392" s="76" t="s">
        <v>66</v>
      </c>
      <c r="L392" s="12" t="s">
        <v>158</v>
      </c>
      <c r="M392" s="12" t="s">
        <v>65</v>
      </c>
      <c r="N392" s="12" t="s">
        <v>66</v>
      </c>
      <c r="O392" s="12" t="s">
        <v>66</v>
      </c>
      <c r="P392" s="12"/>
    </row>
    <row r="393" spans="1:16" ht="345" x14ac:dyDescent="0.25">
      <c r="A393" s="90">
        <v>388</v>
      </c>
      <c r="B393" s="78" t="s">
        <v>1082</v>
      </c>
      <c r="C393" s="91" t="s">
        <v>18</v>
      </c>
      <c r="D393" s="93">
        <v>43549</v>
      </c>
      <c r="E393" s="93">
        <v>43585</v>
      </c>
      <c r="F393" s="93">
        <v>43585</v>
      </c>
      <c r="G393" s="81" t="s">
        <v>1890</v>
      </c>
      <c r="H393" s="81" t="s">
        <v>134</v>
      </c>
      <c r="I393" s="76" t="s">
        <v>38</v>
      </c>
      <c r="J393" s="84">
        <v>43549</v>
      </c>
      <c r="K393" s="76" t="s">
        <v>1982</v>
      </c>
      <c r="L393" s="12" t="s">
        <v>158</v>
      </c>
      <c r="M393" s="12" t="s">
        <v>65</v>
      </c>
      <c r="N393" s="12" t="s">
        <v>66</v>
      </c>
      <c r="O393" s="12" t="s">
        <v>66</v>
      </c>
      <c r="P393" s="12"/>
    </row>
    <row r="394" spans="1:16" ht="45" x14ac:dyDescent="0.25">
      <c r="A394" s="81">
        <v>389</v>
      </c>
      <c r="B394" s="78" t="s">
        <v>1083</v>
      </c>
      <c r="C394" s="91" t="s">
        <v>18</v>
      </c>
      <c r="D394" s="93">
        <v>43549</v>
      </c>
      <c r="E394" s="93">
        <v>43585</v>
      </c>
      <c r="F394" s="93">
        <v>43585</v>
      </c>
      <c r="G394" s="86" t="s">
        <v>1891</v>
      </c>
      <c r="H394" s="81" t="s">
        <v>134</v>
      </c>
      <c r="I394" s="76" t="s">
        <v>38</v>
      </c>
      <c r="J394" s="84">
        <v>43549</v>
      </c>
      <c r="K394" s="76" t="s">
        <v>1983</v>
      </c>
      <c r="L394" s="12" t="s">
        <v>158</v>
      </c>
      <c r="M394" s="12" t="s">
        <v>65</v>
      </c>
      <c r="N394" s="12" t="s">
        <v>66</v>
      </c>
      <c r="O394" s="12" t="s">
        <v>66</v>
      </c>
      <c r="P394" s="12"/>
    </row>
    <row r="395" spans="1:16" ht="45" x14ac:dyDescent="0.25">
      <c r="A395" s="81">
        <v>390</v>
      </c>
      <c r="B395" s="78" t="s">
        <v>1084</v>
      </c>
      <c r="C395" s="91" t="s">
        <v>18</v>
      </c>
      <c r="D395" s="93">
        <v>43549</v>
      </c>
      <c r="E395" s="93">
        <v>43585</v>
      </c>
      <c r="F395" s="93">
        <v>43585</v>
      </c>
      <c r="G395" s="81" t="s">
        <v>1892</v>
      </c>
      <c r="H395" s="81" t="s">
        <v>134</v>
      </c>
      <c r="I395" s="76" t="s">
        <v>38</v>
      </c>
      <c r="J395" s="84">
        <v>43549</v>
      </c>
      <c r="K395" s="76" t="s">
        <v>1983</v>
      </c>
      <c r="L395" s="12" t="s">
        <v>158</v>
      </c>
      <c r="M395" s="12" t="s">
        <v>65</v>
      </c>
      <c r="N395" s="12" t="s">
        <v>66</v>
      </c>
      <c r="O395" s="12" t="s">
        <v>66</v>
      </c>
      <c r="P395" s="12"/>
    </row>
    <row r="396" spans="1:16" ht="150" x14ac:dyDescent="0.25">
      <c r="A396" s="90">
        <v>391</v>
      </c>
      <c r="B396" s="78" t="s">
        <v>1085</v>
      </c>
      <c r="C396" s="91" t="s">
        <v>18</v>
      </c>
      <c r="D396" s="93">
        <v>43549</v>
      </c>
      <c r="E396" s="93">
        <v>43585</v>
      </c>
      <c r="F396" s="84">
        <v>43577</v>
      </c>
      <c r="G396" s="86" t="s">
        <v>1893</v>
      </c>
      <c r="H396" s="81" t="s">
        <v>131</v>
      </c>
      <c r="I396" s="76" t="s">
        <v>9</v>
      </c>
      <c r="J396" s="84">
        <v>43549</v>
      </c>
      <c r="K396" s="76" t="s">
        <v>1984</v>
      </c>
      <c r="L396" s="12" t="s">
        <v>158</v>
      </c>
      <c r="M396" s="12" t="s">
        <v>65</v>
      </c>
      <c r="N396" s="12" t="s">
        <v>66</v>
      </c>
      <c r="O396" s="12" t="s">
        <v>66</v>
      </c>
      <c r="P396" s="12"/>
    </row>
    <row r="397" spans="1:16" ht="45" x14ac:dyDescent="0.25">
      <c r="A397" s="81">
        <v>392</v>
      </c>
      <c r="B397" s="78" t="s">
        <v>1086</v>
      </c>
      <c r="C397" s="91" t="s">
        <v>18</v>
      </c>
      <c r="D397" s="83">
        <v>43550</v>
      </c>
      <c r="E397" s="83">
        <v>43587</v>
      </c>
      <c r="F397" s="84">
        <v>43587</v>
      </c>
      <c r="G397" s="81" t="s">
        <v>1894</v>
      </c>
      <c r="H397" s="81" t="s">
        <v>134</v>
      </c>
      <c r="I397" s="76" t="s">
        <v>157</v>
      </c>
      <c r="J397" s="84">
        <v>43550</v>
      </c>
      <c r="K397" s="76" t="s">
        <v>1985</v>
      </c>
      <c r="L397" s="12" t="s">
        <v>158</v>
      </c>
      <c r="M397" s="12" t="s">
        <v>65</v>
      </c>
      <c r="N397" s="12" t="s">
        <v>66</v>
      </c>
      <c r="O397" s="12" t="s">
        <v>66</v>
      </c>
      <c r="P397" s="12"/>
    </row>
    <row r="398" spans="1:16" ht="45" x14ac:dyDescent="0.25">
      <c r="A398" s="90">
        <v>393</v>
      </c>
      <c r="B398" s="78" t="s">
        <v>1087</v>
      </c>
      <c r="C398" s="91" t="s">
        <v>18</v>
      </c>
      <c r="D398" s="83">
        <v>43550</v>
      </c>
      <c r="E398" s="83">
        <v>43587</v>
      </c>
      <c r="F398" s="83">
        <v>43587</v>
      </c>
      <c r="G398" s="86" t="s">
        <v>1895</v>
      </c>
      <c r="H398" s="81" t="s">
        <v>134</v>
      </c>
      <c r="I398" s="76" t="s">
        <v>38</v>
      </c>
      <c r="J398" s="84">
        <v>43550</v>
      </c>
      <c r="K398" s="76" t="s">
        <v>1986</v>
      </c>
      <c r="L398" s="12" t="s">
        <v>158</v>
      </c>
      <c r="M398" s="12" t="s">
        <v>65</v>
      </c>
      <c r="N398" s="12" t="s">
        <v>66</v>
      </c>
      <c r="O398" s="12" t="s">
        <v>66</v>
      </c>
      <c r="P398" s="12"/>
    </row>
    <row r="399" spans="1:16" ht="45" x14ac:dyDescent="0.25">
      <c r="A399" s="81">
        <v>394</v>
      </c>
      <c r="B399" s="78" t="s">
        <v>1088</v>
      </c>
      <c r="C399" s="91" t="s">
        <v>18</v>
      </c>
      <c r="D399" s="83">
        <v>43550</v>
      </c>
      <c r="E399" s="83">
        <v>43587</v>
      </c>
      <c r="F399" s="83">
        <v>43587</v>
      </c>
      <c r="G399" s="81" t="s">
        <v>1896</v>
      </c>
      <c r="H399" s="81" t="s">
        <v>134</v>
      </c>
      <c r="I399" s="76" t="s">
        <v>38</v>
      </c>
      <c r="J399" s="84">
        <v>43550</v>
      </c>
      <c r="K399" s="76" t="s">
        <v>1987</v>
      </c>
      <c r="L399" s="12" t="s">
        <v>158</v>
      </c>
      <c r="M399" s="12" t="s">
        <v>65</v>
      </c>
      <c r="N399" s="12" t="s">
        <v>66</v>
      </c>
      <c r="O399" s="12" t="s">
        <v>66</v>
      </c>
      <c r="P399" s="12"/>
    </row>
    <row r="400" spans="1:16" ht="120" x14ac:dyDescent="0.25">
      <c r="A400" s="81">
        <v>395</v>
      </c>
      <c r="B400" s="78" t="s">
        <v>1089</v>
      </c>
      <c r="C400" s="91" t="s">
        <v>18</v>
      </c>
      <c r="D400" s="83">
        <v>43550</v>
      </c>
      <c r="E400" s="83">
        <v>43587</v>
      </c>
      <c r="F400" s="83">
        <v>43587</v>
      </c>
      <c r="G400" s="86" t="s">
        <v>1897</v>
      </c>
      <c r="H400" s="81" t="s">
        <v>134</v>
      </c>
      <c r="I400" s="76" t="s">
        <v>40</v>
      </c>
      <c r="J400" s="84">
        <v>43550</v>
      </c>
      <c r="K400" s="76" t="s">
        <v>1988</v>
      </c>
      <c r="L400" s="12" t="s">
        <v>158</v>
      </c>
      <c r="M400" s="12" t="s">
        <v>65</v>
      </c>
      <c r="N400" s="12" t="s">
        <v>66</v>
      </c>
      <c r="O400" s="12" t="s">
        <v>66</v>
      </c>
      <c r="P400" s="12"/>
    </row>
    <row r="401" spans="1:16" ht="120" x14ac:dyDescent="0.25">
      <c r="A401" s="81">
        <v>396</v>
      </c>
      <c r="B401" s="78" t="s">
        <v>1090</v>
      </c>
      <c r="C401" s="91" t="s">
        <v>18</v>
      </c>
      <c r="D401" s="83">
        <v>43550</v>
      </c>
      <c r="E401" s="83">
        <v>43587</v>
      </c>
      <c r="F401" s="83">
        <v>43587</v>
      </c>
      <c r="G401" s="81" t="s">
        <v>1898</v>
      </c>
      <c r="H401" s="81" t="s">
        <v>134</v>
      </c>
      <c r="I401" s="76" t="s">
        <v>40</v>
      </c>
      <c r="J401" s="84">
        <v>43550</v>
      </c>
      <c r="K401" s="76" t="s">
        <v>1989</v>
      </c>
      <c r="L401" s="12" t="s">
        <v>158</v>
      </c>
      <c r="M401" s="12" t="s">
        <v>65</v>
      </c>
      <c r="N401" s="12" t="s">
        <v>66</v>
      </c>
      <c r="O401" s="12" t="s">
        <v>66</v>
      </c>
      <c r="P401" s="12"/>
    </row>
    <row r="402" spans="1:16" ht="45" x14ac:dyDescent="0.25">
      <c r="A402" s="81">
        <v>397</v>
      </c>
      <c r="B402" s="78" t="s">
        <v>1091</v>
      </c>
      <c r="C402" s="91" t="s">
        <v>18</v>
      </c>
      <c r="D402" s="83">
        <v>43550</v>
      </c>
      <c r="E402" s="83">
        <v>43587</v>
      </c>
      <c r="F402" s="84">
        <v>43567</v>
      </c>
      <c r="G402" s="81" t="s">
        <v>1899</v>
      </c>
      <c r="H402" s="81" t="s">
        <v>142</v>
      </c>
      <c r="I402" s="76" t="s">
        <v>157</v>
      </c>
      <c r="J402" s="84">
        <v>43550</v>
      </c>
      <c r="K402" s="76" t="s">
        <v>66</v>
      </c>
      <c r="L402" s="12" t="s">
        <v>158</v>
      </c>
      <c r="M402" s="12" t="s">
        <v>65</v>
      </c>
      <c r="N402" s="12" t="s">
        <v>66</v>
      </c>
      <c r="O402" s="12" t="s">
        <v>66</v>
      </c>
      <c r="P402" s="12"/>
    </row>
    <row r="403" spans="1:16" ht="75" x14ac:dyDescent="0.25">
      <c r="A403" s="81">
        <v>398</v>
      </c>
      <c r="B403" s="78" t="s">
        <v>1092</v>
      </c>
      <c r="C403" s="91" t="s">
        <v>18</v>
      </c>
      <c r="D403" s="83">
        <v>43550</v>
      </c>
      <c r="E403" s="83">
        <v>43587</v>
      </c>
      <c r="F403" s="83">
        <v>43587</v>
      </c>
      <c r="G403" s="86" t="s">
        <v>1900</v>
      </c>
      <c r="H403" s="81" t="s">
        <v>134</v>
      </c>
      <c r="I403" s="76" t="s">
        <v>38</v>
      </c>
      <c r="J403" s="84">
        <v>43551</v>
      </c>
      <c r="K403" s="76" t="s">
        <v>1990</v>
      </c>
      <c r="L403" s="12" t="s">
        <v>158</v>
      </c>
      <c r="M403" s="12" t="s">
        <v>65</v>
      </c>
      <c r="N403" s="12" t="s">
        <v>66</v>
      </c>
      <c r="O403" s="12" t="s">
        <v>66</v>
      </c>
      <c r="P403" s="12"/>
    </row>
    <row r="404" spans="1:16" ht="45" x14ac:dyDescent="0.25">
      <c r="A404" s="81">
        <v>399</v>
      </c>
      <c r="B404" s="78" t="s">
        <v>1093</v>
      </c>
      <c r="C404" s="91" t="s">
        <v>18</v>
      </c>
      <c r="D404" s="83">
        <v>43551</v>
      </c>
      <c r="E404" s="83">
        <v>43587</v>
      </c>
      <c r="F404" s="84">
        <v>43559</v>
      </c>
      <c r="G404" s="81" t="s">
        <v>1901</v>
      </c>
      <c r="H404" s="81" t="s">
        <v>96</v>
      </c>
      <c r="I404" s="76" t="s">
        <v>157</v>
      </c>
      <c r="J404" s="84">
        <v>43551</v>
      </c>
      <c r="K404" s="76" t="s">
        <v>66</v>
      </c>
      <c r="L404" s="12" t="s">
        <v>158</v>
      </c>
      <c r="M404" s="12" t="s">
        <v>65</v>
      </c>
      <c r="N404" s="12" t="s">
        <v>66</v>
      </c>
      <c r="O404" s="12" t="s">
        <v>66</v>
      </c>
      <c r="P404" s="12"/>
    </row>
    <row r="405" spans="1:16" ht="45" x14ac:dyDescent="0.25">
      <c r="A405" s="90">
        <v>400</v>
      </c>
      <c r="B405" s="78" t="s">
        <v>1094</v>
      </c>
      <c r="C405" s="91" t="s">
        <v>18</v>
      </c>
      <c r="D405" s="83">
        <v>43551</v>
      </c>
      <c r="E405" s="83">
        <v>43587</v>
      </c>
      <c r="F405" s="84">
        <v>43559</v>
      </c>
      <c r="G405" s="81" t="s">
        <v>1902</v>
      </c>
      <c r="H405" s="81" t="s">
        <v>142</v>
      </c>
      <c r="I405" s="76" t="s">
        <v>157</v>
      </c>
      <c r="J405" s="84">
        <v>43551</v>
      </c>
      <c r="K405" s="76" t="s">
        <v>66</v>
      </c>
      <c r="L405" s="12" t="s">
        <v>158</v>
      </c>
      <c r="M405" s="12" t="s">
        <v>65</v>
      </c>
      <c r="N405" s="12" t="s">
        <v>66</v>
      </c>
      <c r="O405" s="12" t="s">
        <v>66</v>
      </c>
      <c r="P405" s="12"/>
    </row>
    <row r="406" spans="1:16" ht="45" x14ac:dyDescent="0.25">
      <c r="A406" s="81">
        <v>401</v>
      </c>
      <c r="B406" s="78" t="s">
        <v>1095</v>
      </c>
      <c r="C406" s="91" t="s">
        <v>18</v>
      </c>
      <c r="D406" s="83">
        <v>43551</v>
      </c>
      <c r="E406" s="83">
        <v>43587</v>
      </c>
      <c r="F406" s="84">
        <v>43559</v>
      </c>
      <c r="G406" s="86" t="s">
        <v>1903</v>
      </c>
      <c r="H406" s="81" t="s">
        <v>142</v>
      </c>
      <c r="I406" s="76" t="s">
        <v>157</v>
      </c>
      <c r="J406" s="84">
        <v>43551</v>
      </c>
      <c r="K406" s="76" t="s">
        <v>66</v>
      </c>
      <c r="L406" s="12" t="s">
        <v>158</v>
      </c>
      <c r="M406" s="12" t="s">
        <v>65</v>
      </c>
      <c r="N406" s="12" t="s">
        <v>66</v>
      </c>
      <c r="O406" s="12" t="s">
        <v>66</v>
      </c>
      <c r="P406" s="12"/>
    </row>
    <row r="407" spans="1:16" ht="45" x14ac:dyDescent="0.25">
      <c r="A407" s="81">
        <v>402</v>
      </c>
      <c r="B407" s="78" t="s">
        <v>1096</v>
      </c>
      <c r="C407" s="91" t="s">
        <v>18</v>
      </c>
      <c r="D407" s="83">
        <v>43551</v>
      </c>
      <c r="E407" s="83">
        <v>43587</v>
      </c>
      <c r="F407" s="84">
        <v>43559</v>
      </c>
      <c r="G407" s="81" t="s">
        <v>1904</v>
      </c>
      <c r="H407" s="81" t="s">
        <v>142</v>
      </c>
      <c r="I407" s="76" t="s">
        <v>157</v>
      </c>
      <c r="J407" s="84">
        <v>43551</v>
      </c>
      <c r="K407" s="76" t="s">
        <v>66</v>
      </c>
      <c r="L407" s="12" t="s">
        <v>158</v>
      </c>
      <c r="M407" s="12" t="s">
        <v>65</v>
      </c>
      <c r="N407" s="12" t="s">
        <v>66</v>
      </c>
      <c r="O407" s="12" t="s">
        <v>66</v>
      </c>
      <c r="P407" s="12"/>
    </row>
    <row r="408" spans="1:16" ht="45" x14ac:dyDescent="0.25">
      <c r="A408" s="90">
        <v>403</v>
      </c>
      <c r="B408" s="78" t="s">
        <v>1097</v>
      </c>
      <c r="C408" s="91" t="s">
        <v>18</v>
      </c>
      <c r="D408" s="83">
        <v>43551</v>
      </c>
      <c r="E408" s="83">
        <v>43587</v>
      </c>
      <c r="F408" s="84">
        <v>43559</v>
      </c>
      <c r="G408" s="86" t="s">
        <v>1905</v>
      </c>
      <c r="H408" s="81" t="s">
        <v>142</v>
      </c>
      <c r="I408" s="76" t="s">
        <v>157</v>
      </c>
      <c r="J408" s="84">
        <v>43551</v>
      </c>
      <c r="K408" s="76" t="s">
        <v>66</v>
      </c>
      <c r="L408" s="12" t="s">
        <v>158</v>
      </c>
      <c r="M408" s="12" t="s">
        <v>65</v>
      </c>
      <c r="N408" s="12" t="s">
        <v>66</v>
      </c>
      <c r="O408" s="12" t="s">
        <v>66</v>
      </c>
      <c r="P408" s="12"/>
    </row>
    <row r="409" spans="1:16" ht="45" x14ac:dyDescent="0.25">
      <c r="A409" s="81">
        <v>404</v>
      </c>
      <c r="B409" s="78" t="s">
        <v>1098</v>
      </c>
      <c r="C409" s="91" t="s">
        <v>18</v>
      </c>
      <c r="D409" s="83">
        <v>43551</v>
      </c>
      <c r="E409" s="83">
        <v>43588</v>
      </c>
      <c r="F409" s="84">
        <v>43588</v>
      </c>
      <c r="G409" s="81" t="s">
        <v>1906</v>
      </c>
      <c r="H409" s="81" t="s">
        <v>134</v>
      </c>
      <c r="I409" s="76" t="s">
        <v>38</v>
      </c>
      <c r="J409" s="84">
        <v>43551</v>
      </c>
      <c r="K409" s="76" t="s">
        <v>1991</v>
      </c>
      <c r="L409" s="12" t="s">
        <v>158</v>
      </c>
      <c r="M409" s="12" t="s">
        <v>65</v>
      </c>
      <c r="N409" s="12" t="s">
        <v>66</v>
      </c>
      <c r="O409" s="12" t="s">
        <v>66</v>
      </c>
      <c r="P409" s="12"/>
    </row>
    <row r="410" spans="1:16" ht="75" x14ac:dyDescent="0.25">
      <c r="A410" s="81">
        <v>405</v>
      </c>
      <c r="B410" s="78" t="s">
        <v>1099</v>
      </c>
      <c r="C410" s="91" t="s">
        <v>18</v>
      </c>
      <c r="D410" s="83">
        <v>43551</v>
      </c>
      <c r="E410" s="83">
        <v>43588</v>
      </c>
      <c r="F410" s="83">
        <v>43588</v>
      </c>
      <c r="G410" s="86" t="s">
        <v>1907</v>
      </c>
      <c r="H410" s="81" t="s">
        <v>134</v>
      </c>
      <c r="I410" s="76" t="s">
        <v>38</v>
      </c>
      <c r="J410" s="84">
        <v>43551</v>
      </c>
      <c r="K410" s="76" t="s">
        <v>1992</v>
      </c>
      <c r="L410" s="12" t="s">
        <v>158</v>
      </c>
      <c r="M410" s="12" t="s">
        <v>65</v>
      </c>
      <c r="N410" s="12" t="s">
        <v>66</v>
      </c>
      <c r="O410" s="12" t="s">
        <v>66</v>
      </c>
      <c r="P410" s="12"/>
    </row>
    <row r="411" spans="1:16" ht="60" x14ac:dyDescent="0.25">
      <c r="A411" s="81">
        <v>406</v>
      </c>
      <c r="B411" s="78" t="s">
        <v>1100</v>
      </c>
      <c r="C411" s="91" t="s">
        <v>18</v>
      </c>
      <c r="D411" s="83">
        <v>43551</v>
      </c>
      <c r="E411" s="83">
        <v>43588</v>
      </c>
      <c r="F411" s="83">
        <v>43588</v>
      </c>
      <c r="G411" s="81" t="s">
        <v>1908</v>
      </c>
      <c r="H411" s="81" t="s">
        <v>134</v>
      </c>
      <c r="I411" s="76" t="s">
        <v>38</v>
      </c>
      <c r="J411" s="84">
        <v>43551</v>
      </c>
      <c r="K411" s="76" t="s">
        <v>1993</v>
      </c>
      <c r="L411" s="12" t="s">
        <v>158</v>
      </c>
      <c r="M411" s="12" t="s">
        <v>65</v>
      </c>
      <c r="N411" s="12" t="s">
        <v>66</v>
      </c>
      <c r="O411" s="12" t="s">
        <v>66</v>
      </c>
      <c r="P411" s="12"/>
    </row>
    <row r="412" spans="1:16" ht="45" x14ac:dyDescent="0.25">
      <c r="A412" s="81">
        <v>407</v>
      </c>
      <c r="B412" s="78" t="s">
        <v>1101</v>
      </c>
      <c r="C412" s="91" t="s">
        <v>18</v>
      </c>
      <c r="D412" s="83">
        <v>43551</v>
      </c>
      <c r="E412" s="83">
        <v>43587</v>
      </c>
      <c r="F412" s="84">
        <v>43559</v>
      </c>
      <c r="G412" s="81" t="s">
        <v>1909</v>
      </c>
      <c r="H412" s="81" t="s">
        <v>142</v>
      </c>
      <c r="I412" s="76" t="s">
        <v>157</v>
      </c>
      <c r="J412" s="84">
        <v>43551</v>
      </c>
      <c r="K412" s="76" t="s">
        <v>66</v>
      </c>
      <c r="L412" s="12" t="s">
        <v>158</v>
      </c>
      <c r="M412" s="12" t="s">
        <v>65</v>
      </c>
      <c r="N412" s="12" t="s">
        <v>66</v>
      </c>
      <c r="O412" s="12" t="s">
        <v>66</v>
      </c>
      <c r="P412" s="12"/>
    </row>
    <row r="413" spans="1:16" ht="45" x14ac:dyDescent="0.25">
      <c r="A413" s="1">
        <v>408</v>
      </c>
      <c r="B413" s="78" t="s">
        <v>1102</v>
      </c>
      <c r="C413" s="91" t="s">
        <v>18</v>
      </c>
      <c r="D413" s="83">
        <v>43551</v>
      </c>
      <c r="E413" s="58">
        <v>43588</v>
      </c>
      <c r="F413" s="9">
        <v>43584</v>
      </c>
      <c r="G413" s="24" t="s">
        <v>1910</v>
      </c>
      <c r="H413" s="25" t="s">
        <v>131</v>
      </c>
      <c r="I413" s="12" t="s">
        <v>9</v>
      </c>
      <c r="J413" s="84">
        <v>43551</v>
      </c>
      <c r="K413" s="76" t="s">
        <v>66</v>
      </c>
      <c r="L413" s="12" t="s">
        <v>158</v>
      </c>
      <c r="M413" s="12" t="s">
        <v>65</v>
      </c>
      <c r="N413" s="12" t="s">
        <v>66</v>
      </c>
      <c r="O413" s="12" t="s">
        <v>66</v>
      </c>
      <c r="P413" s="12"/>
    </row>
    <row r="414" spans="1:16" ht="45" x14ac:dyDescent="0.25">
      <c r="A414" s="72">
        <v>409</v>
      </c>
      <c r="B414" s="78" t="s">
        <v>1103</v>
      </c>
      <c r="C414" s="91" t="s">
        <v>18</v>
      </c>
      <c r="D414" s="83">
        <v>43551</v>
      </c>
      <c r="E414" s="58">
        <v>43588</v>
      </c>
      <c r="F414" s="11">
        <v>43588</v>
      </c>
      <c r="G414" s="25" t="s">
        <v>1911</v>
      </c>
      <c r="H414" s="25" t="s">
        <v>134</v>
      </c>
      <c r="I414" s="12" t="s">
        <v>38</v>
      </c>
      <c r="J414" s="84">
        <v>43551</v>
      </c>
      <c r="K414" s="76" t="s">
        <v>1994</v>
      </c>
      <c r="L414" s="12" t="s">
        <v>158</v>
      </c>
      <c r="M414" s="12" t="s">
        <v>65</v>
      </c>
      <c r="N414" s="12" t="s">
        <v>66</v>
      </c>
      <c r="O414" s="12" t="s">
        <v>66</v>
      </c>
      <c r="P414" s="12"/>
    </row>
    <row r="415" spans="1:16" ht="45" x14ac:dyDescent="0.25">
      <c r="A415" s="1">
        <v>410</v>
      </c>
      <c r="B415" s="78" t="s">
        <v>1104</v>
      </c>
      <c r="C415" s="91" t="s">
        <v>18</v>
      </c>
      <c r="D415" s="83">
        <v>43551</v>
      </c>
      <c r="E415" s="58">
        <v>43588</v>
      </c>
      <c r="F415" s="58">
        <v>43588</v>
      </c>
      <c r="G415" s="25" t="s">
        <v>1912</v>
      </c>
      <c r="H415" s="25" t="s">
        <v>134</v>
      </c>
      <c r="I415" s="12" t="s">
        <v>38</v>
      </c>
      <c r="J415" s="84">
        <v>43551</v>
      </c>
      <c r="K415" s="76" t="s">
        <v>1995</v>
      </c>
      <c r="L415" s="12" t="s">
        <v>158</v>
      </c>
      <c r="M415" s="12" t="s">
        <v>65</v>
      </c>
      <c r="N415" s="12" t="s">
        <v>66</v>
      </c>
      <c r="O415" s="12" t="s">
        <v>66</v>
      </c>
      <c r="P415" s="12"/>
    </row>
    <row r="416" spans="1:16" ht="45" x14ac:dyDescent="0.25">
      <c r="A416" s="1">
        <v>411</v>
      </c>
      <c r="B416" s="78" t="s">
        <v>1105</v>
      </c>
      <c r="C416" s="91" t="s">
        <v>18</v>
      </c>
      <c r="D416" s="83">
        <v>43551</v>
      </c>
      <c r="E416" s="58">
        <v>43588</v>
      </c>
      <c r="F416" s="58">
        <v>43588</v>
      </c>
      <c r="G416" s="24" t="s">
        <v>1913</v>
      </c>
      <c r="H416" s="25" t="s">
        <v>134</v>
      </c>
      <c r="I416" s="12" t="s">
        <v>38</v>
      </c>
      <c r="J416" s="84">
        <v>43551</v>
      </c>
      <c r="K416" s="76" t="s">
        <v>1996</v>
      </c>
      <c r="L416" s="12" t="s">
        <v>158</v>
      </c>
      <c r="M416" s="12" t="s">
        <v>65</v>
      </c>
      <c r="N416" s="12" t="s">
        <v>66</v>
      </c>
      <c r="O416" s="12" t="s">
        <v>66</v>
      </c>
      <c r="P416" s="12"/>
    </row>
    <row r="417" spans="1:16" ht="45" x14ac:dyDescent="0.25">
      <c r="A417" s="1">
        <v>412</v>
      </c>
      <c r="B417" s="78" t="s">
        <v>1106</v>
      </c>
      <c r="C417" s="91" t="s">
        <v>18</v>
      </c>
      <c r="D417" s="83">
        <v>43551</v>
      </c>
      <c r="E417" s="58">
        <v>43588</v>
      </c>
      <c r="F417" s="58">
        <v>43588</v>
      </c>
      <c r="G417" s="25" t="s">
        <v>1914</v>
      </c>
      <c r="H417" s="25" t="s">
        <v>134</v>
      </c>
      <c r="I417" s="12" t="s">
        <v>38</v>
      </c>
      <c r="J417" s="84">
        <v>43551</v>
      </c>
      <c r="K417" s="76" t="s">
        <v>1997</v>
      </c>
      <c r="L417" s="12" t="s">
        <v>158</v>
      </c>
      <c r="M417" s="12" t="s">
        <v>65</v>
      </c>
      <c r="N417" s="12" t="s">
        <v>66</v>
      </c>
      <c r="O417" s="12" t="s">
        <v>66</v>
      </c>
      <c r="P417" s="12"/>
    </row>
    <row r="418" spans="1:16" ht="45" x14ac:dyDescent="0.25">
      <c r="A418" s="1">
        <v>413</v>
      </c>
      <c r="B418" s="78" t="s">
        <v>1107</v>
      </c>
      <c r="C418" s="91" t="s">
        <v>18</v>
      </c>
      <c r="D418" s="83">
        <v>43551</v>
      </c>
      <c r="E418" s="58">
        <v>43588</v>
      </c>
      <c r="F418" s="58">
        <v>43588</v>
      </c>
      <c r="G418" s="24" t="s">
        <v>1915</v>
      </c>
      <c r="H418" s="25" t="s">
        <v>134</v>
      </c>
      <c r="I418" s="12" t="s">
        <v>38</v>
      </c>
      <c r="J418" s="84">
        <v>43552</v>
      </c>
      <c r="K418" s="76" t="s">
        <v>1998</v>
      </c>
      <c r="L418" s="12" t="s">
        <v>158</v>
      </c>
      <c r="M418" s="12" t="s">
        <v>65</v>
      </c>
      <c r="N418" s="12" t="s">
        <v>66</v>
      </c>
      <c r="O418" s="12" t="s">
        <v>66</v>
      </c>
      <c r="P418" s="12"/>
    </row>
    <row r="419" spans="1:16" ht="210" x14ac:dyDescent="0.25">
      <c r="A419" s="1">
        <v>414</v>
      </c>
      <c r="B419" s="78" t="s">
        <v>1108</v>
      </c>
      <c r="C419" s="91" t="s">
        <v>18</v>
      </c>
      <c r="D419" s="58">
        <v>43552</v>
      </c>
      <c r="E419" s="58">
        <v>43591</v>
      </c>
      <c r="F419" s="9">
        <v>43591</v>
      </c>
      <c r="G419" s="25" t="s">
        <v>1916</v>
      </c>
      <c r="H419" s="25" t="s">
        <v>134</v>
      </c>
      <c r="I419" s="12" t="s">
        <v>38</v>
      </c>
      <c r="J419" s="84">
        <v>43552</v>
      </c>
      <c r="K419" s="76" t="s">
        <v>1999</v>
      </c>
      <c r="L419" s="12" t="s">
        <v>158</v>
      </c>
      <c r="M419" s="12" t="s">
        <v>65</v>
      </c>
      <c r="N419" s="12" t="s">
        <v>66</v>
      </c>
      <c r="O419" s="12" t="s">
        <v>66</v>
      </c>
      <c r="P419" s="12"/>
    </row>
    <row r="420" spans="1:16" ht="45" x14ac:dyDescent="0.25">
      <c r="A420" s="1">
        <v>415</v>
      </c>
      <c r="B420" s="78" t="s">
        <v>1109</v>
      </c>
      <c r="C420" s="91" t="s">
        <v>18</v>
      </c>
      <c r="D420" s="58">
        <v>43552</v>
      </c>
      <c r="E420" s="58">
        <v>43591</v>
      </c>
      <c r="F420" s="58">
        <v>43591</v>
      </c>
      <c r="G420" s="24" t="s">
        <v>1917</v>
      </c>
      <c r="H420" s="25" t="s">
        <v>134</v>
      </c>
      <c r="I420" s="12" t="s">
        <v>38</v>
      </c>
      <c r="J420" s="84">
        <v>43552</v>
      </c>
      <c r="K420" s="76" t="s">
        <v>2000</v>
      </c>
      <c r="L420" s="12" t="s">
        <v>158</v>
      </c>
      <c r="M420" s="12" t="s">
        <v>65</v>
      </c>
      <c r="N420" s="12" t="s">
        <v>66</v>
      </c>
      <c r="O420" s="12" t="s">
        <v>66</v>
      </c>
      <c r="P420" s="12"/>
    </row>
    <row r="421" spans="1:16" ht="45" x14ac:dyDescent="0.25">
      <c r="A421" s="1">
        <v>416</v>
      </c>
      <c r="B421" s="78" t="s">
        <v>1110</v>
      </c>
      <c r="C421" s="91" t="s">
        <v>18</v>
      </c>
      <c r="D421" s="58">
        <v>43552</v>
      </c>
      <c r="E421" s="58">
        <v>43552</v>
      </c>
      <c r="F421" s="58">
        <v>43552</v>
      </c>
      <c r="G421" s="25" t="s">
        <v>1918</v>
      </c>
      <c r="H421" s="25" t="s">
        <v>134</v>
      </c>
      <c r="I421" s="12" t="s">
        <v>38</v>
      </c>
      <c r="J421" s="84">
        <v>43552</v>
      </c>
      <c r="K421" s="76" t="s">
        <v>2001</v>
      </c>
      <c r="L421" s="12" t="s">
        <v>158</v>
      </c>
      <c r="M421" s="12" t="s">
        <v>65</v>
      </c>
      <c r="N421" s="12" t="s">
        <v>66</v>
      </c>
      <c r="O421" s="12" t="s">
        <v>66</v>
      </c>
      <c r="P421" s="12"/>
    </row>
    <row r="422" spans="1:16" ht="45" x14ac:dyDescent="0.25">
      <c r="A422" s="1">
        <v>417</v>
      </c>
      <c r="B422" s="78" t="s">
        <v>1111</v>
      </c>
      <c r="C422" s="91" t="s">
        <v>18</v>
      </c>
      <c r="D422" s="58">
        <v>43552</v>
      </c>
      <c r="E422" s="58">
        <v>43591</v>
      </c>
      <c r="F422" s="58">
        <v>43591</v>
      </c>
      <c r="G422" s="24" t="s">
        <v>1919</v>
      </c>
      <c r="H422" s="25" t="s">
        <v>134</v>
      </c>
      <c r="I422" s="12" t="s">
        <v>38</v>
      </c>
      <c r="J422" s="84">
        <v>43552</v>
      </c>
      <c r="K422" s="76" t="s">
        <v>2002</v>
      </c>
      <c r="L422" s="12" t="s">
        <v>158</v>
      </c>
      <c r="M422" s="12" t="s">
        <v>65</v>
      </c>
      <c r="N422" s="12" t="s">
        <v>66</v>
      </c>
      <c r="O422" s="12" t="s">
        <v>66</v>
      </c>
      <c r="P422" s="12"/>
    </row>
    <row r="423" spans="1:16" ht="45" x14ac:dyDescent="0.25">
      <c r="A423" s="1">
        <v>418</v>
      </c>
      <c r="B423" s="78" t="s">
        <v>1112</v>
      </c>
      <c r="C423" s="91" t="s">
        <v>18</v>
      </c>
      <c r="D423" s="58">
        <v>43552</v>
      </c>
      <c r="E423" s="58">
        <v>43588</v>
      </c>
      <c r="F423" s="9">
        <v>43557</v>
      </c>
      <c r="G423" s="25" t="s">
        <v>1920</v>
      </c>
      <c r="H423" s="25" t="s">
        <v>142</v>
      </c>
      <c r="I423" s="12" t="s">
        <v>157</v>
      </c>
      <c r="J423" s="84">
        <v>43552</v>
      </c>
      <c r="K423" s="12" t="s">
        <v>66</v>
      </c>
      <c r="L423" s="12" t="s">
        <v>158</v>
      </c>
      <c r="M423" s="12" t="s">
        <v>65</v>
      </c>
      <c r="N423" s="12" t="s">
        <v>66</v>
      </c>
      <c r="O423" s="12" t="s">
        <v>66</v>
      </c>
      <c r="P423" s="12"/>
    </row>
    <row r="424" spans="1:16" ht="90" x14ac:dyDescent="0.25">
      <c r="A424" s="1">
        <v>419</v>
      </c>
      <c r="B424" s="78" t="s">
        <v>1113</v>
      </c>
      <c r="C424" s="91" t="s">
        <v>18</v>
      </c>
      <c r="D424" s="58">
        <v>43553</v>
      </c>
      <c r="E424" s="58">
        <v>43592</v>
      </c>
      <c r="F424" s="9">
        <v>43592</v>
      </c>
      <c r="G424" s="24" t="s">
        <v>1921</v>
      </c>
      <c r="H424" s="25" t="s">
        <v>134</v>
      </c>
      <c r="I424" s="12" t="s">
        <v>38</v>
      </c>
      <c r="J424" s="84">
        <v>43553</v>
      </c>
      <c r="K424" s="76" t="s">
        <v>2025</v>
      </c>
      <c r="L424" s="12" t="s">
        <v>158</v>
      </c>
      <c r="M424" s="12" t="s">
        <v>65</v>
      </c>
      <c r="N424" s="12" t="s">
        <v>66</v>
      </c>
      <c r="O424" s="12" t="s">
        <v>66</v>
      </c>
      <c r="P424" s="12"/>
    </row>
    <row r="425" spans="1:16" ht="120" x14ac:dyDescent="0.25">
      <c r="A425" s="1">
        <v>420</v>
      </c>
      <c r="B425" s="78" t="s">
        <v>1114</v>
      </c>
      <c r="C425" s="91" t="s">
        <v>18</v>
      </c>
      <c r="D425" s="58">
        <v>43553</v>
      </c>
      <c r="E425" s="58">
        <v>43592</v>
      </c>
      <c r="F425" s="58">
        <v>43592</v>
      </c>
      <c r="G425" s="25" t="s">
        <v>2120</v>
      </c>
      <c r="H425" s="25" t="s">
        <v>134</v>
      </c>
      <c r="I425" s="12" t="s">
        <v>38</v>
      </c>
      <c r="J425" s="84">
        <v>43553</v>
      </c>
      <c r="K425" s="76" t="s">
        <v>2003</v>
      </c>
      <c r="L425" s="12" t="s">
        <v>158</v>
      </c>
      <c r="M425" s="12" t="s">
        <v>65</v>
      </c>
      <c r="N425" s="12" t="s">
        <v>66</v>
      </c>
      <c r="O425" s="12" t="s">
        <v>66</v>
      </c>
      <c r="P425" s="12"/>
    </row>
    <row r="426" spans="1:16" ht="105" x14ac:dyDescent="0.25">
      <c r="A426" s="1">
        <v>421</v>
      </c>
      <c r="B426" s="78" t="s">
        <v>1115</v>
      </c>
      <c r="C426" s="91" t="s">
        <v>18</v>
      </c>
      <c r="D426" s="58">
        <v>43553</v>
      </c>
      <c r="E426" s="58">
        <v>43592</v>
      </c>
      <c r="F426" s="58">
        <v>43592</v>
      </c>
      <c r="G426" s="24" t="s">
        <v>1922</v>
      </c>
      <c r="H426" s="25" t="s">
        <v>134</v>
      </c>
      <c r="I426" s="12" t="s">
        <v>38</v>
      </c>
      <c r="J426" s="84">
        <v>43553</v>
      </c>
      <c r="K426" s="76" t="s">
        <v>2004</v>
      </c>
      <c r="L426" s="12" t="s">
        <v>158</v>
      </c>
      <c r="M426" s="12" t="s">
        <v>65</v>
      </c>
      <c r="N426" s="12" t="s">
        <v>66</v>
      </c>
      <c r="O426" s="12" t="s">
        <v>66</v>
      </c>
      <c r="P426" s="12"/>
    </row>
    <row r="427" spans="1:16" ht="409.5" x14ac:dyDescent="0.25">
      <c r="A427" s="1">
        <v>422</v>
      </c>
      <c r="B427" s="78" t="s">
        <v>1116</v>
      </c>
      <c r="C427" s="91" t="s">
        <v>18</v>
      </c>
      <c r="D427" s="58">
        <v>43553</v>
      </c>
      <c r="E427" s="58">
        <v>43592</v>
      </c>
      <c r="F427" s="58">
        <v>43592</v>
      </c>
      <c r="G427" s="67" t="s">
        <v>1923</v>
      </c>
      <c r="H427" s="25" t="s">
        <v>134</v>
      </c>
      <c r="I427" s="12" t="s">
        <v>38</v>
      </c>
      <c r="J427" s="89">
        <v>43553</v>
      </c>
      <c r="K427" s="88" t="s">
        <v>2023</v>
      </c>
      <c r="L427" s="12" t="s">
        <v>158</v>
      </c>
      <c r="M427" s="12" t="s">
        <v>65</v>
      </c>
      <c r="N427" s="12" t="s">
        <v>66</v>
      </c>
      <c r="O427" s="12" t="s">
        <v>66</v>
      </c>
      <c r="P427" s="12"/>
    </row>
    <row r="428" spans="1:16" ht="255" x14ac:dyDescent="0.25">
      <c r="A428" s="1">
        <v>423</v>
      </c>
      <c r="B428" s="78" t="s">
        <v>1117</v>
      </c>
      <c r="C428" s="91" t="s">
        <v>18</v>
      </c>
      <c r="D428" s="58">
        <v>43553</v>
      </c>
      <c r="E428" s="58">
        <v>43592</v>
      </c>
      <c r="F428" s="58">
        <v>43592</v>
      </c>
      <c r="G428" s="67" t="s">
        <v>1924</v>
      </c>
      <c r="H428" s="25" t="s">
        <v>134</v>
      </c>
      <c r="I428" s="12" t="s">
        <v>38</v>
      </c>
      <c r="J428" s="84">
        <v>43553</v>
      </c>
      <c r="K428" s="76" t="s">
        <v>2005</v>
      </c>
      <c r="L428" s="12" t="s">
        <v>158</v>
      </c>
      <c r="M428" s="12" t="s">
        <v>65</v>
      </c>
      <c r="N428" s="12" t="s">
        <v>66</v>
      </c>
      <c r="O428" s="12" t="s">
        <v>66</v>
      </c>
      <c r="P428" s="12"/>
    </row>
    <row r="429" spans="1:16" ht="270" x14ac:dyDescent="0.25">
      <c r="A429" s="72">
        <v>424</v>
      </c>
      <c r="B429" s="91" t="s">
        <v>757</v>
      </c>
      <c r="C429" s="91" t="s">
        <v>18</v>
      </c>
      <c r="D429" s="58">
        <v>43553</v>
      </c>
      <c r="E429" s="58">
        <v>43592</v>
      </c>
      <c r="F429" s="58">
        <v>43592</v>
      </c>
      <c r="G429" s="67" t="s">
        <v>2121</v>
      </c>
      <c r="H429" s="25" t="s">
        <v>134</v>
      </c>
      <c r="I429" s="16" t="s">
        <v>38</v>
      </c>
      <c r="J429" s="11">
        <v>43553</v>
      </c>
      <c r="K429" s="16" t="s">
        <v>2024</v>
      </c>
      <c r="L429" s="12" t="s">
        <v>158</v>
      </c>
      <c r="M429" s="12" t="s">
        <v>65</v>
      </c>
      <c r="N429" s="12" t="s">
        <v>66</v>
      </c>
      <c r="O429" s="12" t="s">
        <v>66</v>
      </c>
      <c r="P429" s="12"/>
    </row>
    <row r="430" spans="1:16" ht="75" x14ac:dyDescent="0.25">
      <c r="A430" s="72">
        <v>425</v>
      </c>
      <c r="B430" s="78" t="s">
        <v>1118</v>
      </c>
      <c r="C430" s="79" t="s">
        <v>19</v>
      </c>
      <c r="D430" s="58">
        <v>43556</v>
      </c>
      <c r="E430" s="58">
        <v>43593</v>
      </c>
      <c r="F430" s="9">
        <v>43592</v>
      </c>
      <c r="G430" s="24" t="s">
        <v>2051</v>
      </c>
      <c r="H430" s="25" t="s">
        <v>133</v>
      </c>
      <c r="I430" s="12" t="s">
        <v>38</v>
      </c>
      <c r="J430" s="9">
        <v>43525</v>
      </c>
      <c r="K430" s="12" t="s">
        <v>2052</v>
      </c>
      <c r="L430" s="12" t="s">
        <v>158</v>
      </c>
      <c r="M430" s="12" t="s">
        <v>65</v>
      </c>
      <c r="N430" s="12" t="s">
        <v>66</v>
      </c>
      <c r="O430" s="12" t="s">
        <v>66</v>
      </c>
      <c r="P430" s="12"/>
    </row>
    <row r="431" spans="1:16" ht="45" x14ac:dyDescent="0.25">
      <c r="A431" s="90">
        <v>426</v>
      </c>
      <c r="B431" s="91" t="s">
        <v>1119</v>
      </c>
      <c r="C431" s="91" t="s">
        <v>19</v>
      </c>
      <c r="D431" s="93">
        <v>43556</v>
      </c>
      <c r="E431" s="93">
        <v>43593</v>
      </c>
      <c r="F431" s="89">
        <v>43566</v>
      </c>
      <c r="G431" s="114" t="s">
        <v>2053</v>
      </c>
      <c r="H431" s="90" t="s">
        <v>142</v>
      </c>
      <c r="I431" s="88" t="s">
        <v>157</v>
      </c>
      <c r="J431" s="89">
        <v>43565</v>
      </c>
      <c r="K431" s="88" t="s">
        <v>66</v>
      </c>
      <c r="L431" s="88" t="s">
        <v>158</v>
      </c>
      <c r="M431" s="88" t="s">
        <v>65</v>
      </c>
      <c r="N431" s="88" t="s">
        <v>66</v>
      </c>
      <c r="O431" s="88" t="s">
        <v>66</v>
      </c>
      <c r="P431" s="12"/>
    </row>
    <row r="432" spans="1:16" ht="45" x14ac:dyDescent="0.25">
      <c r="A432" s="90">
        <v>427</v>
      </c>
      <c r="B432" s="91" t="s">
        <v>1120</v>
      </c>
      <c r="C432" s="91" t="s">
        <v>19</v>
      </c>
      <c r="D432" s="93">
        <v>43556</v>
      </c>
      <c r="E432" s="93">
        <v>43593</v>
      </c>
      <c r="F432" s="89">
        <v>43566</v>
      </c>
      <c r="G432" s="115" t="s">
        <v>2054</v>
      </c>
      <c r="H432" s="90" t="s">
        <v>134</v>
      </c>
      <c r="I432" s="88" t="s">
        <v>38</v>
      </c>
      <c r="J432" s="89">
        <v>43556</v>
      </c>
      <c r="K432" s="88" t="s">
        <v>66</v>
      </c>
      <c r="L432" s="88" t="s">
        <v>158</v>
      </c>
      <c r="M432" s="88" t="s">
        <v>65</v>
      </c>
      <c r="N432" s="88" t="s">
        <v>66</v>
      </c>
      <c r="O432" s="88" t="s">
        <v>66</v>
      </c>
      <c r="P432" s="12"/>
    </row>
    <row r="433" spans="1:16" ht="45" x14ac:dyDescent="0.25">
      <c r="A433" s="90">
        <v>428</v>
      </c>
      <c r="B433" s="91" t="s">
        <v>1121</v>
      </c>
      <c r="C433" s="91" t="s">
        <v>19</v>
      </c>
      <c r="D433" s="93">
        <v>43556</v>
      </c>
      <c r="E433" s="93">
        <v>43593</v>
      </c>
      <c r="F433" s="89">
        <v>43566</v>
      </c>
      <c r="G433" s="115" t="s">
        <v>2054</v>
      </c>
      <c r="H433" s="90" t="s">
        <v>134</v>
      </c>
      <c r="I433" s="88" t="s">
        <v>38</v>
      </c>
      <c r="J433" s="89">
        <v>43556</v>
      </c>
      <c r="K433" s="88" t="s">
        <v>66</v>
      </c>
      <c r="L433" s="88" t="s">
        <v>158</v>
      </c>
      <c r="M433" s="88" t="s">
        <v>65</v>
      </c>
      <c r="N433" s="88" t="s">
        <v>66</v>
      </c>
      <c r="O433" s="88" t="s">
        <v>66</v>
      </c>
      <c r="P433" s="12"/>
    </row>
    <row r="434" spans="1:16" ht="150" x14ac:dyDescent="0.25">
      <c r="A434" s="72">
        <v>429</v>
      </c>
      <c r="B434" s="79" t="s">
        <v>1122</v>
      </c>
      <c r="C434" s="79" t="s">
        <v>19</v>
      </c>
      <c r="D434" s="59">
        <v>43556</v>
      </c>
      <c r="E434" s="59">
        <v>43593</v>
      </c>
      <c r="F434" s="59">
        <v>43593</v>
      </c>
      <c r="G434" s="116" t="s">
        <v>2055</v>
      </c>
      <c r="H434" s="25" t="s">
        <v>134</v>
      </c>
      <c r="I434" s="16" t="s">
        <v>38</v>
      </c>
      <c r="J434" s="11">
        <v>43558</v>
      </c>
      <c r="K434" s="16" t="s">
        <v>66</v>
      </c>
      <c r="L434" s="16" t="s">
        <v>158</v>
      </c>
      <c r="M434" s="12" t="s">
        <v>65</v>
      </c>
      <c r="N434" s="12" t="s">
        <v>66</v>
      </c>
      <c r="O434" s="12" t="s">
        <v>66</v>
      </c>
      <c r="P434" s="12"/>
    </row>
    <row r="435" spans="1:16" ht="151.5" customHeight="1" x14ac:dyDescent="0.25">
      <c r="A435" s="1">
        <v>430</v>
      </c>
      <c r="B435" s="78" t="s">
        <v>1123</v>
      </c>
      <c r="C435" s="79" t="s">
        <v>19</v>
      </c>
      <c r="D435" s="58">
        <v>43556</v>
      </c>
      <c r="E435" s="58">
        <v>43593</v>
      </c>
      <c r="F435" s="58">
        <v>43593</v>
      </c>
      <c r="G435" s="95" t="s">
        <v>2056</v>
      </c>
      <c r="H435" s="25" t="s">
        <v>134</v>
      </c>
      <c r="I435" s="12" t="s">
        <v>38</v>
      </c>
      <c r="J435" s="9">
        <v>43558</v>
      </c>
      <c r="K435" s="12" t="s">
        <v>66</v>
      </c>
      <c r="L435" s="12" t="s">
        <v>158</v>
      </c>
      <c r="M435" s="12" t="s">
        <v>65</v>
      </c>
      <c r="N435" s="12" t="s">
        <v>66</v>
      </c>
      <c r="O435" s="12" t="s">
        <v>66</v>
      </c>
      <c r="P435" s="12"/>
    </row>
    <row r="436" spans="1:16" ht="180" x14ac:dyDescent="0.25">
      <c r="A436" s="72">
        <v>431</v>
      </c>
      <c r="B436" s="78" t="s">
        <v>1124</v>
      </c>
      <c r="C436" s="79" t="s">
        <v>19</v>
      </c>
      <c r="D436" s="58">
        <v>43556</v>
      </c>
      <c r="E436" s="58">
        <v>43593</v>
      </c>
      <c r="F436" s="9">
        <v>43566</v>
      </c>
      <c r="G436" s="24" t="s">
        <v>2057</v>
      </c>
      <c r="H436" s="25" t="s">
        <v>134</v>
      </c>
      <c r="I436" s="12" t="s">
        <v>38</v>
      </c>
      <c r="J436" s="9">
        <v>43556</v>
      </c>
      <c r="K436" s="12" t="s">
        <v>66</v>
      </c>
      <c r="L436" s="12" t="s">
        <v>158</v>
      </c>
      <c r="M436" s="12" t="s">
        <v>65</v>
      </c>
      <c r="N436" s="12" t="s">
        <v>66</v>
      </c>
      <c r="O436" s="12" t="s">
        <v>66</v>
      </c>
      <c r="P436" s="12"/>
    </row>
    <row r="437" spans="1:16" ht="255" x14ac:dyDescent="0.25">
      <c r="A437" s="1">
        <v>432</v>
      </c>
      <c r="B437" s="78" t="s">
        <v>1125</v>
      </c>
      <c r="C437" s="79" t="s">
        <v>19</v>
      </c>
      <c r="D437" s="58">
        <v>43556</v>
      </c>
      <c r="E437" s="58">
        <v>43593</v>
      </c>
      <c r="F437" s="58">
        <v>43593</v>
      </c>
      <c r="G437" s="67" t="s">
        <v>2058</v>
      </c>
      <c r="H437" s="25" t="s">
        <v>139</v>
      </c>
      <c r="I437" s="12" t="s">
        <v>38</v>
      </c>
      <c r="J437" s="9">
        <v>43556</v>
      </c>
      <c r="K437" s="12" t="s">
        <v>2059</v>
      </c>
      <c r="L437" s="12" t="s">
        <v>158</v>
      </c>
      <c r="M437" s="12" t="s">
        <v>65</v>
      </c>
      <c r="N437" s="12" t="s">
        <v>66</v>
      </c>
      <c r="O437" s="12" t="s">
        <v>66</v>
      </c>
      <c r="P437" s="12"/>
    </row>
    <row r="438" spans="1:16" ht="75" x14ac:dyDescent="0.25">
      <c r="A438" s="1">
        <v>433</v>
      </c>
      <c r="B438" s="78" t="s">
        <v>1126</v>
      </c>
      <c r="C438" s="79" t="s">
        <v>19</v>
      </c>
      <c r="D438" s="58">
        <v>43556</v>
      </c>
      <c r="E438" s="58">
        <v>43593</v>
      </c>
      <c r="F438" s="58">
        <v>43607</v>
      </c>
      <c r="G438" s="24" t="s">
        <v>2060</v>
      </c>
      <c r="H438" s="25" t="s">
        <v>140</v>
      </c>
      <c r="I438" s="12" t="s">
        <v>36</v>
      </c>
      <c r="J438" s="9">
        <v>43556</v>
      </c>
      <c r="K438" s="12" t="s">
        <v>66</v>
      </c>
      <c r="L438" s="12" t="s">
        <v>158</v>
      </c>
      <c r="M438" s="12" t="s">
        <v>65</v>
      </c>
      <c r="N438" s="12" t="s">
        <v>66</v>
      </c>
      <c r="O438" s="12" t="s">
        <v>66</v>
      </c>
      <c r="P438" s="12"/>
    </row>
    <row r="439" spans="1:16" ht="60" x14ac:dyDescent="0.25">
      <c r="A439" s="1">
        <v>434</v>
      </c>
      <c r="B439" s="78" t="s">
        <v>1127</v>
      </c>
      <c r="C439" s="79" t="s">
        <v>19</v>
      </c>
      <c r="D439" s="58">
        <v>43556</v>
      </c>
      <c r="E439" s="58">
        <v>43593</v>
      </c>
      <c r="F439" s="58">
        <v>43592</v>
      </c>
      <c r="G439" s="67" t="s">
        <v>2061</v>
      </c>
      <c r="H439" s="25" t="s">
        <v>137</v>
      </c>
      <c r="I439" s="12" t="s">
        <v>38</v>
      </c>
      <c r="J439" s="9">
        <v>43556</v>
      </c>
      <c r="K439" s="12" t="s">
        <v>2062</v>
      </c>
      <c r="L439" s="12" t="s">
        <v>158</v>
      </c>
      <c r="M439" s="12" t="s">
        <v>65</v>
      </c>
      <c r="N439" s="12" t="s">
        <v>66</v>
      </c>
      <c r="O439" s="12" t="s">
        <v>66</v>
      </c>
      <c r="P439" s="12"/>
    </row>
    <row r="440" spans="1:16" ht="45" x14ac:dyDescent="0.25">
      <c r="A440" s="1">
        <v>435</v>
      </c>
      <c r="B440" s="78" t="s">
        <v>1128</v>
      </c>
      <c r="C440" s="79" t="s">
        <v>19</v>
      </c>
      <c r="D440" s="58">
        <v>43556</v>
      </c>
      <c r="E440" s="58">
        <v>43593</v>
      </c>
      <c r="F440" s="58">
        <v>43577</v>
      </c>
      <c r="G440" s="24" t="s">
        <v>2063</v>
      </c>
      <c r="H440" s="25" t="s">
        <v>134</v>
      </c>
      <c r="I440" s="12" t="s">
        <v>157</v>
      </c>
      <c r="J440" s="9">
        <v>43556</v>
      </c>
      <c r="K440" s="12" t="s">
        <v>66</v>
      </c>
      <c r="L440" s="12" t="s">
        <v>158</v>
      </c>
      <c r="M440" s="12" t="s">
        <v>65</v>
      </c>
      <c r="N440" s="12" t="s">
        <v>66</v>
      </c>
      <c r="O440" s="12" t="s">
        <v>66</v>
      </c>
      <c r="P440" s="12"/>
    </row>
    <row r="441" spans="1:16" ht="45" x14ac:dyDescent="0.25">
      <c r="A441" s="1">
        <v>436</v>
      </c>
      <c r="B441" s="78" t="s">
        <v>1129</v>
      </c>
      <c r="C441" s="79" t="s">
        <v>19</v>
      </c>
      <c r="D441" s="58">
        <v>43556</v>
      </c>
      <c r="E441" s="58">
        <v>43593</v>
      </c>
      <c r="F441" s="58">
        <v>43591</v>
      </c>
      <c r="G441" s="67" t="s">
        <v>2064</v>
      </c>
      <c r="H441" s="25" t="s">
        <v>140</v>
      </c>
      <c r="I441" s="12" t="s">
        <v>38</v>
      </c>
      <c r="J441" s="9">
        <v>43556</v>
      </c>
      <c r="K441" s="12" t="s">
        <v>2065</v>
      </c>
      <c r="L441" s="12" t="s">
        <v>158</v>
      </c>
      <c r="M441" s="12" t="s">
        <v>65</v>
      </c>
      <c r="N441" s="12" t="s">
        <v>66</v>
      </c>
      <c r="O441" s="12" t="s">
        <v>66</v>
      </c>
      <c r="P441" s="12"/>
    </row>
    <row r="442" spans="1:16" ht="45" x14ac:dyDescent="0.25">
      <c r="A442" s="72">
        <v>437</v>
      </c>
      <c r="B442" s="78" t="s">
        <v>1130</v>
      </c>
      <c r="C442" s="79" t="s">
        <v>19</v>
      </c>
      <c r="D442" s="58">
        <v>43556</v>
      </c>
      <c r="E442" s="58">
        <v>43593</v>
      </c>
      <c r="F442" s="58">
        <v>43593</v>
      </c>
      <c r="G442" s="24" t="s">
        <v>2066</v>
      </c>
      <c r="H442" s="25" t="s">
        <v>134</v>
      </c>
      <c r="I442" s="12" t="s">
        <v>38</v>
      </c>
      <c r="J442" s="9">
        <v>43556</v>
      </c>
      <c r="K442" s="12" t="s">
        <v>2067</v>
      </c>
      <c r="L442" s="12" t="s">
        <v>158</v>
      </c>
      <c r="M442" s="12" t="s">
        <v>65</v>
      </c>
      <c r="N442" s="12" t="s">
        <v>66</v>
      </c>
      <c r="O442" s="12" t="s">
        <v>66</v>
      </c>
      <c r="P442" s="12"/>
    </row>
    <row r="443" spans="1:16" ht="45" x14ac:dyDescent="0.25">
      <c r="A443" s="1">
        <v>438</v>
      </c>
      <c r="B443" s="78" t="s">
        <v>1131</v>
      </c>
      <c r="C443" s="79" t="s">
        <v>19</v>
      </c>
      <c r="D443" s="58">
        <v>43556</v>
      </c>
      <c r="E443" s="58">
        <v>43593</v>
      </c>
      <c r="F443" s="58">
        <v>43587</v>
      </c>
      <c r="G443" s="67" t="s">
        <v>2068</v>
      </c>
      <c r="H443" s="25" t="s">
        <v>134</v>
      </c>
      <c r="I443" s="12" t="s">
        <v>38</v>
      </c>
      <c r="J443" s="9">
        <v>43556</v>
      </c>
      <c r="K443" s="12" t="s">
        <v>66</v>
      </c>
      <c r="L443" s="12" t="s">
        <v>158</v>
      </c>
      <c r="M443" s="12" t="s">
        <v>65</v>
      </c>
      <c r="N443" s="12" t="s">
        <v>66</v>
      </c>
      <c r="O443" s="12" t="s">
        <v>66</v>
      </c>
      <c r="P443" s="12"/>
    </row>
    <row r="444" spans="1:16" ht="45" x14ac:dyDescent="0.25">
      <c r="A444" s="1">
        <v>439</v>
      </c>
      <c r="B444" s="78" t="s">
        <v>1132</v>
      </c>
      <c r="C444" s="79" t="s">
        <v>19</v>
      </c>
      <c r="D444" s="58">
        <v>43556</v>
      </c>
      <c r="E444" s="58">
        <v>43593</v>
      </c>
      <c r="F444" s="58">
        <v>43587</v>
      </c>
      <c r="G444" s="67" t="s">
        <v>2068</v>
      </c>
      <c r="H444" s="25" t="s">
        <v>134</v>
      </c>
      <c r="I444" s="12" t="s">
        <v>38</v>
      </c>
      <c r="J444" s="9">
        <v>43556</v>
      </c>
      <c r="K444" s="12" t="s">
        <v>2069</v>
      </c>
      <c r="L444" s="12" t="s">
        <v>158</v>
      </c>
      <c r="M444" s="12" t="s">
        <v>65</v>
      </c>
      <c r="N444" s="12" t="s">
        <v>66</v>
      </c>
      <c r="O444" s="12" t="s">
        <v>66</v>
      </c>
      <c r="P444" s="12"/>
    </row>
    <row r="445" spans="1:16" ht="45" x14ac:dyDescent="0.25">
      <c r="A445" s="1">
        <v>440</v>
      </c>
      <c r="B445" s="78" t="s">
        <v>1133</v>
      </c>
      <c r="C445" s="79" t="s">
        <v>19</v>
      </c>
      <c r="D445" s="58">
        <v>43556</v>
      </c>
      <c r="E445" s="58">
        <v>43593</v>
      </c>
      <c r="F445" s="58">
        <v>43587</v>
      </c>
      <c r="G445" s="24" t="s">
        <v>2070</v>
      </c>
      <c r="H445" s="25" t="s">
        <v>140</v>
      </c>
      <c r="I445" s="12" t="s">
        <v>38</v>
      </c>
      <c r="J445" s="9">
        <v>43556</v>
      </c>
      <c r="K445" s="12" t="s">
        <v>2071</v>
      </c>
      <c r="L445" s="12" t="s">
        <v>158</v>
      </c>
      <c r="M445" s="12" t="s">
        <v>65</v>
      </c>
      <c r="N445" s="12" t="s">
        <v>66</v>
      </c>
      <c r="O445" s="12" t="s">
        <v>66</v>
      </c>
      <c r="P445" s="12"/>
    </row>
    <row r="446" spans="1:16" ht="45" x14ac:dyDescent="0.25">
      <c r="A446" s="1">
        <v>441</v>
      </c>
      <c r="B446" s="78" t="s">
        <v>1134</v>
      </c>
      <c r="C446" s="79" t="s">
        <v>19</v>
      </c>
      <c r="D446" s="58">
        <v>43557</v>
      </c>
      <c r="E446" s="58">
        <v>43594</v>
      </c>
      <c r="F446" s="58">
        <v>43593</v>
      </c>
      <c r="G446" s="67" t="s">
        <v>2073</v>
      </c>
      <c r="H446" s="25" t="s">
        <v>134</v>
      </c>
      <c r="I446" s="12" t="s">
        <v>38</v>
      </c>
      <c r="J446" s="9">
        <v>43557</v>
      </c>
      <c r="K446" s="12" t="s">
        <v>2074</v>
      </c>
      <c r="L446" s="12" t="s">
        <v>158</v>
      </c>
      <c r="M446" s="12" t="s">
        <v>65</v>
      </c>
      <c r="N446" s="12" t="s">
        <v>66</v>
      </c>
      <c r="O446" s="12" t="s">
        <v>66</v>
      </c>
      <c r="P446" s="12"/>
    </row>
    <row r="447" spans="1:16" ht="45" x14ac:dyDescent="0.25">
      <c r="A447" s="1">
        <v>442</v>
      </c>
      <c r="B447" s="78" t="s">
        <v>1135</v>
      </c>
      <c r="C447" s="79" t="s">
        <v>19</v>
      </c>
      <c r="D447" s="58">
        <v>43557</v>
      </c>
      <c r="E447" s="58">
        <v>43594</v>
      </c>
      <c r="F447" s="58">
        <v>43593</v>
      </c>
      <c r="G447" s="67" t="s">
        <v>2075</v>
      </c>
      <c r="H447" s="25" t="s">
        <v>133</v>
      </c>
      <c r="I447" s="12" t="s">
        <v>38</v>
      </c>
      <c r="J447" s="9">
        <v>43558</v>
      </c>
      <c r="K447" s="12" t="s">
        <v>2074</v>
      </c>
      <c r="L447" s="12" t="s">
        <v>158</v>
      </c>
      <c r="M447" s="12" t="s">
        <v>65</v>
      </c>
      <c r="N447" s="12" t="s">
        <v>66</v>
      </c>
      <c r="O447" s="12" t="s">
        <v>66</v>
      </c>
      <c r="P447" s="12"/>
    </row>
    <row r="448" spans="1:16" ht="45" x14ac:dyDescent="0.25">
      <c r="A448" s="1">
        <v>443</v>
      </c>
      <c r="B448" s="78" t="s">
        <v>1136</v>
      </c>
      <c r="C448" s="79" t="s">
        <v>19</v>
      </c>
      <c r="D448" s="58">
        <v>43557</v>
      </c>
      <c r="E448" s="58">
        <v>43594</v>
      </c>
      <c r="F448" s="9">
        <v>43607</v>
      </c>
      <c r="G448" s="24" t="s">
        <v>2076</v>
      </c>
      <c r="H448" s="25" t="s">
        <v>131</v>
      </c>
      <c r="I448" s="12" t="s">
        <v>9</v>
      </c>
      <c r="J448" s="9">
        <v>43558</v>
      </c>
      <c r="K448" s="12" t="s">
        <v>2077</v>
      </c>
      <c r="L448" s="12" t="s">
        <v>158</v>
      </c>
      <c r="M448" s="12" t="s">
        <v>65</v>
      </c>
      <c r="N448" s="12" t="s">
        <v>66</v>
      </c>
      <c r="O448" s="12" t="s">
        <v>66</v>
      </c>
      <c r="P448" s="12"/>
    </row>
    <row r="449" spans="1:16" ht="45" x14ac:dyDescent="0.25">
      <c r="A449" s="1">
        <v>444</v>
      </c>
      <c r="B449" s="78" t="s">
        <v>1137</v>
      </c>
      <c r="C449" s="79" t="s">
        <v>19</v>
      </c>
      <c r="D449" s="58">
        <v>43557</v>
      </c>
      <c r="E449" s="58">
        <v>43594</v>
      </c>
      <c r="F449" s="9">
        <v>43591</v>
      </c>
      <c r="G449" s="67" t="s">
        <v>2078</v>
      </c>
      <c r="H449" s="25" t="s">
        <v>134</v>
      </c>
      <c r="I449" s="12" t="s">
        <v>38</v>
      </c>
      <c r="J449" s="9">
        <v>43558</v>
      </c>
      <c r="K449" s="12" t="s">
        <v>2079</v>
      </c>
      <c r="L449" s="12" t="s">
        <v>158</v>
      </c>
      <c r="M449" s="12" t="s">
        <v>65</v>
      </c>
      <c r="N449" s="12" t="s">
        <v>66</v>
      </c>
      <c r="O449" s="12" t="s">
        <v>66</v>
      </c>
      <c r="P449" s="12"/>
    </row>
    <row r="450" spans="1:16" ht="90" x14ac:dyDescent="0.25">
      <c r="A450" s="1">
        <v>445</v>
      </c>
      <c r="B450" s="78" t="s">
        <v>1138</v>
      </c>
      <c r="C450" s="79" t="s">
        <v>19</v>
      </c>
      <c r="D450" s="58">
        <v>43557</v>
      </c>
      <c r="E450" s="58">
        <v>43594</v>
      </c>
      <c r="F450" s="9">
        <v>43607</v>
      </c>
      <c r="G450" s="67" t="s">
        <v>2080</v>
      </c>
      <c r="H450" s="25" t="s">
        <v>134</v>
      </c>
      <c r="I450" s="12" t="s">
        <v>157</v>
      </c>
      <c r="J450" s="9">
        <v>43557</v>
      </c>
      <c r="K450" s="12" t="s">
        <v>66</v>
      </c>
      <c r="L450" s="12" t="s">
        <v>158</v>
      </c>
      <c r="M450" s="12" t="s">
        <v>65</v>
      </c>
      <c r="N450" s="12" t="s">
        <v>66</v>
      </c>
      <c r="O450" s="12" t="s">
        <v>66</v>
      </c>
      <c r="P450" s="12"/>
    </row>
    <row r="451" spans="1:16" ht="105" x14ac:dyDescent="0.25">
      <c r="A451" s="1">
        <v>446</v>
      </c>
      <c r="B451" s="78" t="s">
        <v>1139</v>
      </c>
      <c r="C451" s="79" t="s">
        <v>19</v>
      </c>
      <c r="D451" s="58">
        <v>43557</v>
      </c>
      <c r="E451" s="58">
        <v>43594</v>
      </c>
      <c r="F451" s="58">
        <v>43594</v>
      </c>
      <c r="G451" s="24" t="s">
        <v>2081</v>
      </c>
      <c r="H451" s="25" t="s">
        <v>134</v>
      </c>
      <c r="I451" s="12" t="s">
        <v>38</v>
      </c>
      <c r="J451" s="9">
        <v>43558</v>
      </c>
      <c r="K451" s="12" t="s">
        <v>2082</v>
      </c>
      <c r="L451" s="12" t="s">
        <v>158</v>
      </c>
      <c r="M451" s="12" t="s">
        <v>65</v>
      </c>
      <c r="N451" s="12" t="s">
        <v>66</v>
      </c>
      <c r="O451" s="12" t="s">
        <v>66</v>
      </c>
      <c r="P451" s="12"/>
    </row>
    <row r="452" spans="1:16" ht="105" x14ac:dyDescent="0.25">
      <c r="A452" s="1">
        <v>447</v>
      </c>
      <c r="B452" s="78" t="s">
        <v>1140</v>
      </c>
      <c r="C452" s="79" t="s">
        <v>19</v>
      </c>
      <c r="D452" s="58">
        <v>43557</v>
      </c>
      <c r="E452" s="58">
        <v>43594</v>
      </c>
      <c r="F452" s="58">
        <v>43594</v>
      </c>
      <c r="G452" s="25" t="s">
        <v>2083</v>
      </c>
      <c r="H452" s="25" t="s">
        <v>134</v>
      </c>
      <c r="I452" s="12" t="s">
        <v>38</v>
      </c>
      <c r="J452" s="9">
        <v>43558</v>
      </c>
      <c r="K452" s="12" t="s">
        <v>2084</v>
      </c>
      <c r="L452" s="12" t="s">
        <v>158</v>
      </c>
      <c r="M452" s="12" t="s">
        <v>65</v>
      </c>
      <c r="N452" s="12" t="s">
        <v>66</v>
      </c>
      <c r="O452" s="12" t="s">
        <v>66</v>
      </c>
      <c r="P452" s="12"/>
    </row>
    <row r="453" spans="1:16" ht="210" x14ac:dyDescent="0.25">
      <c r="A453" s="1">
        <v>448</v>
      </c>
      <c r="B453" s="78" t="s">
        <v>1141</v>
      </c>
      <c r="C453" s="79" t="s">
        <v>19</v>
      </c>
      <c r="D453" s="58">
        <v>43557</v>
      </c>
      <c r="E453" s="58">
        <v>43594</v>
      </c>
      <c r="F453" s="9">
        <v>43597</v>
      </c>
      <c r="G453" s="67" t="s">
        <v>2085</v>
      </c>
      <c r="H453" s="25" t="s">
        <v>134</v>
      </c>
      <c r="I453" s="12" t="s">
        <v>38</v>
      </c>
      <c r="J453" s="9">
        <v>43557</v>
      </c>
      <c r="K453" s="12" t="s">
        <v>66</v>
      </c>
      <c r="L453" s="12" t="s">
        <v>158</v>
      </c>
      <c r="M453" s="12" t="s">
        <v>65</v>
      </c>
      <c r="N453" s="12" t="s">
        <v>66</v>
      </c>
      <c r="O453" s="12" t="s">
        <v>66</v>
      </c>
      <c r="P453" s="12"/>
    </row>
    <row r="454" spans="1:16" ht="45" x14ac:dyDescent="0.25">
      <c r="A454" s="1">
        <v>449</v>
      </c>
      <c r="B454" s="78" t="s">
        <v>1142</v>
      </c>
      <c r="C454" s="79" t="s">
        <v>19</v>
      </c>
      <c r="D454" s="58">
        <v>43557</v>
      </c>
      <c r="E454" s="58">
        <v>43594</v>
      </c>
      <c r="F454" s="9">
        <v>43591</v>
      </c>
      <c r="G454" s="25" t="s">
        <v>2086</v>
      </c>
      <c r="H454" s="25" t="s">
        <v>134</v>
      </c>
      <c r="I454" s="12" t="s">
        <v>38</v>
      </c>
      <c r="J454" s="9">
        <v>43563</v>
      </c>
      <c r="K454" s="12" t="s">
        <v>2087</v>
      </c>
      <c r="L454" s="12" t="s">
        <v>158</v>
      </c>
      <c r="M454" s="12" t="s">
        <v>65</v>
      </c>
      <c r="N454" s="12" t="s">
        <v>66</v>
      </c>
      <c r="O454" s="12" t="s">
        <v>66</v>
      </c>
      <c r="P454" s="12"/>
    </row>
    <row r="455" spans="1:16" ht="45" x14ac:dyDescent="0.25">
      <c r="A455" s="1">
        <v>450</v>
      </c>
      <c r="B455" s="78" t="s">
        <v>1143</v>
      </c>
      <c r="C455" s="79" t="s">
        <v>19</v>
      </c>
      <c r="D455" s="58">
        <v>43558</v>
      </c>
      <c r="E455" s="58">
        <v>43595</v>
      </c>
      <c r="F455" s="9">
        <v>43577</v>
      </c>
      <c r="G455" s="24" t="s">
        <v>2088</v>
      </c>
      <c r="H455" s="25" t="s">
        <v>96</v>
      </c>
      <c r="I455" s="12" t="s">
        <v>9</v>
      </c>
      <c r="J455" s="9">
        <v>43558</v>
      </c>
      <c r="K455" s="12" t="s">
        <v>2089</v>
      </c>
      <c r="L455" s="12" t="s">
        <v>158</v>
      </c>
      <c r="M455" s="12" t="s">
        <v>65</v>
      </c>
      <c r="N455" s="12" t="s">
        <v>66</v>
      </c>
      <c r="O455" s="12" t="s">
        <v>66</v>
      </c>
      <c r="P455" s="12"/>
    </row>
    <row r="456" spans="1:16" ht="45" x14ac:dyDescent="0.25">
      <c r="A456" s="1">
        <v>451</v>
      </c>
      <c r="B456" s="78" t="s">
        <v>1144</v>
      </c>
      <c r="C456" s="79" t="s">
        <v>19</v>
      </c>
      <c r="D456" s="58">
        <v>43558</v>
      </c>
      <c r="E456" s="58">
        <v>43595</v>
      </c>
      <c r="F456" s="9">
        <v>43577</v>
      </c>
      <c r="G456" s="67" t="s">
        <v>2090</v>
      </c>
      <c r="H456" s="25" t="s">
        <v>142</v>
      </c>
      <c r="I456" s="12" t="s">
        <v>157</v>
      </c>
      <c r="J456" s="9">
        <v>43558</v>
      </c>
      <c r="K456" s="12" t="s">
        <v>66</v>
      </c>
      <c r="L456" s="12" t="s">
        <v>158</v>
      </c>
      <c r="M456" s="12" t="s">
        <v>65</v>
      </c>
      <c r="N456" s="12" t="s">
        <v>66</v>
      </c>
      <c r="O456" s="12" t="s">
        <v>66</v>
      </c>
      <c r="P456" s="12"/>
    </row>
    <row r="457" spans="1:16" ht="270" x14ac:dyDescent="0.25">
      <c r="A457" s="1">
        <v>452</v>
      </c>
      <c r="B457" s="78" t="s">
        <v>1145</v>
      </c>
      <c r="C457" s="79" t="s">
        <v>19</v>
      </c>
      <c r="D457" s="58">
        <v>43558</v>
      </c>
      <c r="E457" s="58">
        <v>43595</v>
      </c>
      <c r="F457" s="58">
        <v>43595</v>
      </c>
      <c r="G457" s="24" t="s">
        <v>2091</v>
      </c>
      <c r="H457" s="25" t="s">
        <v>134</v>
      </c>
      <c r="I457" s="12" t="s">
        <v>38</v>
      </c>
      <c r="J457" s="9">
        <v>43558</v>
      </c>
      <c r="K457" s="12" t="s">
        <v>2092</v>
      </c>
      <c r="L457" s="12" t="s">
        <v>158</v>
      </c>
      <c r="M457" s="12" t="s">
        <v>65</v>
      </c>
      <c r="N457" s="12" t="s">
        <v>66</v>
      </c>
      <c r="O457" s="12" t="s">
        <v>66</v>
      </c>
      <c r="P457" s="12"/>
    </row>
    <row r="458" spans="1:16" ht="75" x14ac:dyDescent="0.25">
      <c r="A458" s="1">
        <v>453</v>
      </c>
      <c r="B458" s="78" t="s">
        <v>1146</v>
      </c>
      <c r="C458" s="79" t="s">
        <v>19</v>
      </c>
      <c r="D458" s="58">
        <v>43558</v>
      </c>
      <c r="E458" s="58">
        <v>43595</v>
      </c>
      <c r="F458" s="58">
        <v>43595</v>
      </c>
      <c r="G458" s="67" t="s">
        <v>2093</v>
      </c>
      <c r="H458" s="25" t="s">
        <v>134</v>
      </c>
      <c r="I458" s="12" t="s">
        <v>38</v>
      </c>
      <c r="J458" s="9">
        <v>43558</v>
      </c>
      <c r="K458" s="12" t="s">
        <v>2094</v>
      </c>
      <c r="L458" s="12" t="s">
        <v>158</v>
      </c>
      <c r="M458" s="12" t="s">
        <v>65</v>
      </c>
      <c r="N458" s="12" t="s">
        <v>66</v>
      </c>
      <c r="O458" s="12" t="s">
        <v>66</v>
      </c>
      <c r="P458" s="12"/>
    </row>
    <row r="459" spans="1:16" ht="75" x14ac:dyDescent="0.25">
      <c r="A459" s="1">
        <v>454</v>
      </c>
      <c r="B459" s="78" t="s">
        <v>1147</v>
      </c>
      <c r="C459" s="79" t="s">
        <v>19</v>
      </c>
      <c r="D459" s="58">
        <v>43558</v>
      </c>
      <c r="E459" s="58">
        <v>43595</v>
      </c>
      <c r="F459" s="58">
        <v>43595</v>
      </c>
      <c r="G459" s="24" t="s">
        <v>2095</v>
      </c>
      <c r="H459" s="25" t="s">
        <v>134</v>
      </c>
      <c r="I459" s="12" t="s">
        <v>38</v>
      </c>
      <c r="J459" s="9">
        <v>43558</v>
      </c>
      <c r="K459" s="12" t="s">
        <v>2096</v>
      </c>
      <c r="L459" s="12" t="s">
        <v>158</v>
      </c>
      <c r="M459" s="12" t="s">
        <v>65</v>
      </c>
      <c r="N459" s="12" t="s">
        <v>66</v>
      </c>
      <c r="O459" s="12" t="s">
        <v>66</v>
      </c>
      <c r="P459" s="12"/>
    </row>
    <row r="460" spans="1:16" ht="45" x14ac:dyDescent="0.25">
      <c r="A460" s="72">
        <v>455</v>
      </c>
      <c r="B460" s="78" t="s">
        <v>1148</v>
      </c>
      <c r="C460" s="79" t="s">
        <v>19</v>
      </c>
      <c r="D460" s="58">
        <v>43558</v>
      </c>
      <c r="E460" s="58">
        <v>43595</v>
      </c>
      <c r="F460" s="58">
        <v>43595</v>
      </c>
      <c r="G460" s="67" t="s">
        <v>2097</v>
      </c>
      <c r="H460" s="25" t="s">
        <v>134</v>
      </c>
      <c r="I460" s="12" t="s">
        <v>38</v>
      </c>
      <c r="J460" s="9">
        <v>43559</v>
      </c>
      <c r="K460" s="12" t="s">
        <v>2099</v>
      </c>
      <c r="L460" s="12" t="s">
        <v>158</v>
      </c>
      <c r="M460" s="12" t="s">
        <v>65</v>
      </c>
      <c r="N460" s="12" t="s">
        <v>66</v>
      </c>
      <c r="O460" s="12" t="s">
        <v>66</v>
      </c>
      <c r="P460" s="12"/>
    </row>
    <row r="461" spans="1:16" ht="105" x14ac:dyDescent="0.25">
      <c r="A461" s="1">
        <v>456</v>
      </c>
      <c r="B461" s="78" t="s">
        <v>1149</v>
      </c>
      <c r="C461" s="79" t="s">
        <v>19</v>
      </c>
      <c r="D461" s="58">
        <v>43558</v>
      </c>
      <c r="E461" s="58">
        <v>43595</v>
      </c>
      <c r="F461" s="9">
        <v>43587</v>
      </c>
      <c r="G461" s="24" t="s">
        <v>2098</v>
      </c>
      <c r="H461" s="25" t="s">
        <v>134</v>
      </c>
      <c r="I461" s="12" t="s">
        <v>38</v>
      </c>
      <c r="J461" s="9">
        <v>43559</v>
      </c>
      <c r="K461" s="12" t="s">
        <v>2100</v>
      </c>
      <c r="L461" s="12" t="s">
        <v>158</v>
      </c>
      <c r="M461" s="12" t="s">
        <v>65</v>
      </c>
      <c r="N461" s="12" t="s">
        <v>66</v>
      </c>
      <c r="O461" s="12" t="s">
        <v>66</v>
      </c>
      <c r="P461" s="12"/>
    </row>
    <row r="462" spans="1:16" ht="45" x14ac:dyDescent="0.25">
      <c r="A462" s="1">
        <v>457</v>
      </c>
      <c r="B462" s="82" t="s">
        <v>751</v>
      </c>
      <c r="C462" s="79" t="s">
        <v>19</v>
      </c>
      <c r="D462" s="58">
        <v>43559</v>
      </c>
      <c r="E462" s="58">
        <v>43598</v>
      </c>
      <c r="F462" s="9">
        <v>43598</v>
      </c>
      <c r="G462" s="25" t="s">
        <v>753</v>
      </c>
      <c r="H462" s="25" t="s">
        <v>134</v>
      </c>
      <c r="I462" s="12" t="s">
        <v>38</v>
      </c>
      <c r="J462" s="9">
        <v>43559</v>
      </c>
      <c r="K462" s="12" t="s">
        <v>754</v>
      </c>
      <c r="L462" s="12" t="s">
        <v>158</v>
      </c>
      <c r="M462" s="12" t="s">
        <v>65</v>
      </c>
      <c r="N462" s="12" t="s">
        <v>66</v>
      </c>
      <c r="O462" s="12" t="s">
        <v>66</v>
      </c>
      <c r="P462" s="12"/>
    </row>
    <row r="463" spans="1:16" ht="45" x14ac:dyDescent="0.25">
      <c r="A463" s="1">
        <v>458</v>
      </c>
      <c r="B463" s="82" t="s">
        <v>752</v>
      </c>
      <c r="C463" s="79" t="s">
        <v>19</v>
      </c>
      <c r="D463" s="58">
        <v>43559</v>
      </c>
      <c r="E463" s="58">
        <v>43598</v>
      </c>
      <c r="F463" s="9">
        <v>43598</v>
      </c>
      <c r="G463" s="24" t="s">
        <v>755</v>
      </c>
      <c r="H463" s="25" t="s">
        <v>134</v>
      </c>
      <c r="I463" s="12" t="s">
        <v>38</v>
      </c>
      <c r="J463" s="9">
        <v>43559</v>
      </c>
      <c r="K463" s="16" t="s">
        <v>756</v>
      </c>
      <c r="L463" s="12" t="s">
        <v>158</v>
      </c>
      <c r="M463" s="12" t="s">
        <v>65</v>
      </c>
      <c r="N463" s="12" t="s">
        <v>66</v>
      </c>
      <c r="O463" s="12" t="s">
        <v>66</v>
      </c>
      <c r="P463" s="12"/>
    </row>
    <row r="464" spans="1:16" ht="45" x14ac:dyDescent="0.25">
      <c r="A464" s="1">
        <v>459</v>
      </c>
      <c r="B464" s="78" t="s">
        <v>1150</v>
      </c>
      <c r="C464" s="79" t="s">
        <v>19</v>
      </c>
      <c r="D464" s="58">
        <v>43559</v>
      </c>
      <c r="E464" s="58">
        <v>43598</v>
      </c>
      <c r="F464" s="9">
        <v>43593</v>
      </c>
      <c r="G464" s="67" t="s">
        <v>2101</v>
      </c>
      <c r="H464" s="25" t="s">
        <v>134</v>
      </c>
      <c r="I464" s="12" t="s">
        <v>38</v>
      </c>
      <c r="J464" s="9">
        <v>43559</v>
      </c>
      <c r="K464" s="12" t="s">
        <v>2102</v>
      </c>
      <c r="L464" s="12" t="s">
        <v>158</v>
      </c>
      <c r="M464" s="12" t="s">
        <v>65</v>
      </c>
      <c r="N464" s="12" t="s">
        <v>66</v>
      </c>
      <c r="O464" s="12" t="s">
        <v>66</v>
      </c>
      <c r="P464" s="12"/>
    </row>
    <row r="465" spans="1:19" ht="150" x14ac:dyDescent="0.25">
      <c r="A465" s="1">
        <v>460</v>
      </c>
      <c r="B465" s="78" t="s">
        <v>1151</v>
      </c>
      <c r="C465" s="79" t="s">
        <v>19</v>
      </c>
      <c r="D465" s="58">
        <v>43559</v>
      </c>
      <c r="E465" s="58">
        <v>43598</v>
      </c>
      <c r="F465" s="9">
        <v>43584</v>
      </c>
      <c r="G465" s="24" t="s">
        <v>2103</v>
      </c>
      <c r="H465" s="25" t="s">
        <v>134</v>
      </c>
      <c r="I465" s="12" t="s">
        <v>9</v>
      </c>
      <c r="J465" s="9">
        <v>43563</v>
      </c>
      <c r="K465" s="12" t="s">
        <v>2104</v>
      </c>
      <c r="L465" s="12" t="s">
        <v>158</v>
      </c>
      <c r="M465" s="12" t="s">
        <v>65</v>
      </c>
      <c r="N465" s="12" t="s">
        <v>66</v>
      </c>
      <c r="O465" s="12" t="s">
        <v>66</v>
      </c>
      <c r="P465" s="12"/>
    </row>
    <row r="466" spans="1:19" ht="45" x14ac:dyDescent="0.25">
      <c r="A466" s="1">
        <v>461</v>
      </c>
      <c r="B466" s="78" t="s">
        <v>1152</v>
      </c>
      <c r="C466" s="79" t="s">
        <v>19</v>
      </c>
      <c r="D466" s="58">
        <v>43559</v>
      </c>
      <c r="E466" s="58">
        <v>43598</v>
      </c>
      <c r="F466" s="9">
        <v>43593</v>
      </c>
      <c r="G466" s="67" t="s">
        <v>2105</v>
      </c>
      <c r="H466" s="25" t="s">
        <v>134</v>
      </c>
      <c r="I466" s="12" t="s">
        <v>38</v>
      </c>
      <c r="J466" s="9">
        <v>43559</v>
      </c>
      <c r="K466" s="16" t="s">
        <v>2106</v>
      </c>
      <c r="L466" s="12" t="s">
        <v>158</v>
      </c>
      <c r="M466" s="12" t="s">
        <v>65</v>
      </c>
      <c r="N466" s="12" t="s">
        <v>66</v>
      </c>
      <c r="O466" s="12" t="s">
        <v>66</v>
      </c>
      <c r="P466" s="12"/>
    </row>
    <row r="467" spans="1:19" ht="45" x14ac:dyDescent="0.25">
      <c r="A467" s="1">
        <v>462</v>
      </c>
      <c r="B467" s="78" t="s">
        <v>1153</v>
      </c>
      <c r="C467" s="79" t="s">
        <v>19</v>
      </c>
      <c r="D467" s="58">
        <v>43559</v>
      </c>
      <c r="E467" s="58">
        <v>43598</v>
      </c>
      <c r="F467" s="9">
        <v>43593</v>
      </c>
      <c r="G467" s="24" t="s">
        <v>2107</v>
      </c>
      <c r="H467" s="25" t="s">
        <v>134</v>
      </c>
      <c r="I467" s="12" t="s">
        <v>38</v>
      </c>
      <c r="J467" s="9">
        <v>43559</v>
      </c>
      <c r="K467" s="16" t="s">
        <v>2108</v>
      </c>
      <c r="L467" s="12" t="s">
        <v>158</v>
      </c>
      <c r="M467" s="12" t="s">
        <v>65</v>
      </c>
      <c r="N467" s="12" t="s">
        <v>66</v>
      </c>
      <c r="O467" s="12" t="s">
        <v>66</v>
      </c>
      <c r="P467" s="12"/>
    </row>
    <row r="468" spans="1:19" ht="60" x14ac:dyDescent="0.25">
      <c r="A468" s="72">
        <v>463</v>
      </c>
      <c r="B468" s="82" t="s">
        <v>744</v>
      </c>
      <c r="C468" s="79" t="s">
        <v>19</v>
      </c>
      <c r="D468" s="58">
        <v>43559</v>
      </c>
      <c r="E468" s="58">
        <v>43598</v>
      </c>
      <c r="F468" s="9">
        <v>43598</v>
      </c>
      <c r="G468" s="67" t="s">
        <v>747</v>
      </c>
      <c r="H468" s="25" t="s">
        <v>134</v>
      </c>
      <c r="I468" s="12" t="s">
        <v>38</v>
      </c>
      <c r="J468" s="9">
        <v>43559</v>
      </c>
      <c r="K468" s="12" t="s">
        <v>748</v>
      </c>
      <c r="L468" s="12" t="s">
        <v>158</v>
      </c>
      <c r="M468" s="12" t="s">
        <v>65</v>
      </c>
      <c r="N468" s="12" t="s">
        <v>66</v>
      </c>
      <c r="O468" s="12" t="s">
        <v>66</v>
      </c>
      <c r="P468" s="12"/>
    </row>
    <row r="469" spans="1:19" ht="60" x14ac:dyDescent="0.25">
      <c r="A469" s="1">
        <v>464</v>
      </c>
      <c r="B469" s="106" t="s">
        <v>745</v>
      </c>
      <c r="C469" s="107" t="s">
        <v>19</v>
      </c>
      <c r="D469" s="108">
        <v>43559</v>
      </c>
      <c r="E469" s="108">
        <v>43598</v>
      </c>
      <c r="F469" s="109">
        <v>43577</v>
      </c>
      <c r="G469" s="111" t="s">
        <v>2122</v>
      </c>
      <c r="H469" s="105" t="s">
        <v>134</v>
      </c>
      <c r="I469" s="110" t="s">
        <v>9</v>
      </c>
      <c r="J469" s="109">
        <v>43560</v>
      </c>
      <c r="K469" s="110" t="s">
        <v>2110</v>
      </c>
      <c r="L469" s="110" t="s">
        <v>158</v>
      </c>
      <c r="M469" s="110" t="s">
        <v>65</v>
      </c>
      <c r="N469" s="110" t="s">
        <v>66</v>
      </c>
      <c r="O469" s="110" t="s">
        <v>66</v>
      </c>
      <c r="P469" s="110"/>
      <c r="Q469" s="112"/>
      <c r="R469" s="112"/>
      <c r="S469" s="112"/>
    </row>
    <row r="470" spans="1:19" ht="45" x14ac:dyDescent="0.25">
      <c r="A470" s="1">
        <v>465</v>
      </c>
      <c r="B470" s="82" t="s">
        <v>746</v>
      </c>
      <c r="C470" s="79" t="s">
        <v>19</v>
      </c>
      <c r="D470" s="58">
        <v>43559</v>
      </c>
      <c r="E470" s="58">
        <v>43598</v>
      </c>
      <c r="F470" s="9">
        <v>43598</v>
      </c>
      <c r="G470" s="67" t="s">
        <v>749</v>
      </c>
      <c r="H470" s="25" t="s">
        <v>134</v>
      </c>
      <c r="I470" s="12" t="s">
        <v>38</v>
      </c>
      <c r="J470" s="9">
        <v>43563</v>
      </c>
      <c r="K470" s="12" t="s">
        <v>750</v>
      </c>
      <c r="L470" s="12" t="s">
        <v>158</v>
      </c>
      <c r="M470" s="12" t="s">
        <v>65</v>
      </c>
      <c r="N470" s="12" t="s">
        <v>66</v>
      </c>
      <c r="O470" s="12" t="s">
        <v>66</v>
      </c>
      <c r="P470" s="12"/>
    </row>
    <row r="471" spans="1:19" ht="45" x14ac:dyDescent="0.25">
      <c r="A471" s="1">
        <v>466</v>
      </c>
      <c r="B471" s="78" t="s">
        <v>1154</v>
      </c>
      <c r="C471" s="79" t="s">
        <v>19</v>
      </c>
      <c r="D471" s="58">
        <v>43560</v>
      </c>
      <c r="E471" s="58">
        <v>43599</v>
      </c>
      <c r="F471" s="58">
        <v>43599</v>
      </c>
      <c r="G471" s="24" t="s">
        <v>2111</v>
      </c>
      <c r="H471" s="25" t="s">
        <v>134</v>
      </c>
      <c r="I471" s="12" t="s">
        <v>38</v>
      </c>
      <c r="J471" s="109">
        <v>43560</v>
      </c>
      <c r="K471" s="12" t="s">
        <v>2112</v>
      </c>
      <c r="L471" s="12" t="s">
        <v>158</v>
      </c>
      <c r="M471" s="12" t="s">
        <v>65</v>
      </c>
      <c r="N471" s="12" t="s">
        <v>66</v>
      </c>
      <c r="O471" s="12" t="s">
        <v>66</v>
      </c>
      <c r="P471" s="12"/>
    </row>
    <row r="472" spans="1:19" ht="45" x14ac:dyDescent="0.25">
      <c r="A472" s="1">
        <v>467</v>
      </c>
      <c r="B472" s="78" t="s">
        <v>1155</v>
      </c>
      <c r="C472" s="79" t="s">
        <v>19</v>
      </c>
      <c r="D472" s="58">
        <v>43560</v>
      </c>
      <c r="E472" s="58">
        <v>43599</v>
      </c>
      <c r="F472" s="58">
        <v>43599</v>
      </c>
      <c r="G472" s="67" t="s">
        <v>2113</v>
      </c>
      <c r="H472" s="25" t="s">
        <v>134</v>
      </c>
      <c r="I472" s="12" t="s">
        <v>38</v>
      </c>
      <c r="J472" s="9">
        <v>43563</v>
      </c>
      <c r="K472" s="12" t="s">
        <v>2114</v>
      </c>
      <c r="L472" s="12" t="s">
        <v>158</v>
      </c>
      <c r="M472" s="12" t="s">
        <v>65</v>
      </c>
      <c r="N472" s="12" t="s">
        <v>66</v>
      </c>
      <c r="O472" s="12" t="s">
        <v>66</v>
      </c>
      <c r="P472" s="12"/>
    </row>
    <row r="473" spans="1:19" ht="75" x14ac:dyDescent="0.25">
      <c r="A473" s="1">
        <v>468</v>
      </c>
      <c r="B473" s="78" t="s">
        <v>1156</v>
      </c>
      <c r="C473" s="79" t="s">
        <v>19</v>
      </c>
      <c r="D473" s="58">
        <v>43560</v>
      </c>
      <c r="E473" s="58">
        <v>43599</v>
      </c>
      <c r="F473" s="58">
        <v>43599</v>
      </c>
      <c r="G473" s="67" t="s">
        <v>2115</v>
      </c>
      <c r="H473" s="25" t="s">
        <v>134</v>
      </c>
      <c r="I473" s="12" t="s">
        <v>40</v>
      </c>
      <c r="J473" s="9">
        <v>43563</v>
      </c>
      <c r="K473" s="12" t="s">
        <v>2116</v>
      </c>
      <c r="L473" s="12" t="s">
        <v>158</v>
      </c>
      <c r="M473" s="12" t="s">
        <v>65</v>
      </c>
      <c r="N473" s="12" t="s">
        <v>66</v>
      </c>
      <c r="O473" s="12" t="s">
        <v>66</v>
      </c>
      <c r="P473" s="12"/>
    </row>
    <row r="474" spans="1:19" ht="45" x14ac:dyDescent="0.25">
      <c r="A474" s="1">
        <v>469</v>
      </c>
      <c r="B474" s="78" t="s">
        <v>1157</v>
      </c>
      <c r="C474" s="79" t="s">
        <v>19</v>
      </c>
      <c r="D474" s="58">
        <v>43560</v>
      </c>
      <c r="E474" s="58">
        <v>43599</v>
      </c>
      <c r="F474" s="109">
        <v>43577</v>
      </c>
      <c r="G474" s="24" t="s">
        <v>2117</v>
      </c>
      <c r="H474" s="25" t="s">
        <v>134</v>
      </c>
      <c r="I474" s="12" t="s">
        <v>38</v>
      </c>
      <c r="J474" s="9">
        <v>43563</v>
      </c>
      <c r="K474" s="12" t="s">
        <v>66</v>
      </c>
      <c r="L474" s="12" t="s">
        <v>158</v>
      </c>
      <c r="M474" s="12" t="s">
        <v>65</v>
      </c>
      <c r="N474" s="12" t="s">
        <v>66</v>
      </c>
      <c r="O474" s="12" t="s">
        <v>66</v>
      </c>
      <c r="P474" s="12"/>
    </row>
    <row r="475" spans="1:19" ht="60" x14ac:dyDescent="0.25">
      <c r="A475" s="1">
        <v>470</v>
      </c>
      <c r="B475" s="78" t="s">
        <v>1158</v>
      </c>
      <c r="C475" s="79" t="s">
        <v>19</v>
      </c>
      <c r="D475" s="58">
        <v>43564</v>
      </c>
      <c r="E475" s="58">
        <v>43600</v>
      </c>
      <c r="F475" s="58">
        <v>43600</v>
      </c>
      <c r="G475" s="67" t="s">
        <v>2118</v>
      </c>
      <c r="H475" s="25" t="s">
        <v>134</v>
      </c>
      <c r="I475" s="12" t="s">
        <v>38</v>
      </c>
      <c r="J475" s="9">
        <v>43563</v>
      </c>
      <c r="K475" s="12" t="s">
        <v>2119</v>
      </c>
      <c r="L475" s="12" t="s">
        <v>158</v>
      </c>
      <c r="M475" s="12" t="s">
        <v>65</v>
      </c>
      <c r="N475" s="12" t="s">
        <v>66</v>
      </c>
      <c r="O475" s="12" t="s">
        <v>66</v>
      </c>
      <c r="P475" s="12"/>
    </row>
    <row r="476" spans="1:19" ht="60" x14ac:dyDescent="0.25">
      <c r="A476" s="1">
        <v>471</v>
      </c>
      <c r="B476" s="78" t="s">
        <v>1159</v>
      </c>
      <c r="C476" s="79" t="s">
        <v>19</v>
      </c>
      <c r="D476" s="58">
        <v>43564</v>
      </c>
      <c r="E476" s="58">
        <v>43600</v>
      </c>
      <c r="F476" s="9">
        <v>43588</v>
      </c>
      <c r="G476" s="24" t="s">
        <v>2125</v>
      </c>
      <c r="H476" s="25" t="s">
        <v>133</v>
      </c>
      <c r="I476" s="12" t="s">
        <v>38</v>
      </c>
      <c r="J476" s="9">
        <v>43563</v>
      </c>
      <c r="K476" s="12" t="s">
        <v>2126</v>
      </c>
      <c r="L476" s="12" t="s">
        <v>158</v>
      </c>
      <c r="M476" s="12" t="s">
        <v>65</v>
      </c>
      <c r="N476" s="12" t="s">
        <v>66</v>
      </c>
      <c r="O476" s="12" t="s">
        <v>66</v>
      </c>
      <c r="P476" s="12"/>
    </row>
    <row r="477" spans="1:19" ht="60" x14ac:dyDescent="0.25">
      <c r="A477" s="1">
        <v>472</v>
      </c>
      <c r="B477" s="78" t="s">
        <v>1160</v>
      </c>
      <c r="C477" s="79" t="s">
        <v>19</v>
      </c>
      <c r="D477" s="58">
        <v>43564</v>
      </c>
      <c r="E477" s="58">
        <v>43600</v>
      </c>
      <c r="F477" s="9">
        <v>43579</v>
      </c>
      <c r="G477" s="25" t="s">
        <v>2127</v>
      </c>
      <c r="H477" s="25" t="s">
        <v>133</v>
      </c>
      <c r="I477" s="12" t="s">
        <v>38</v>
      </c>
      <c r="J477" s="9">
        <v>43563</v>
      </c>
      <c r="K477" s="12" t="s">
        <v>1972</v>
      </c>
      <c r="L477" s="12" t="s">
        <v>158</v>
      </c>
      <c r="M477" s="12" t="s">
        <v>65</v>
      </c>
      <c r="N477" s="12" t="s">
        <v>66</v>
      </c>
      <c r="O477" s="12" t="s">
        <v>66</v>
      </c>
      <c r="P477" s="12"/>
    </row>
    <row r="478" spans="1:19" ht="45" x14ac:dyDescent="0.25">
      <c r="A478" s="1">
        <v>473</v>
      </c>
      <c r="B478" s="78" t="s">
        <v>1161</v>
      </c>
      <c r="C478" s="79" t="s">
        <v>19</v>
      </c>
      <c r="D478" s="58">
        <v>43564</v>
      </c>
      <c r="E478" s="58">
        <v>43600</v>
      </c>
      <c r="F478" s="9">
        <v>43593</v>
      </c>
      <c r="G478" s="24" t="s">
        <v>2128</v>
      </c>
      <c r="H478" s="25" t="s">
        <v>133</v>
      </c>
      <c r="I478" s="12" t="s">
        <v>38</v>
      </c>
      <c r="J478" s="9">
        <v>43563</v>
      </c>
      <c r="K478" s="12" t="s">
        <v>2129</v>
      </c>
      <c r="L478" s="12" t="s">
        <v>158</v>
      </c>
      <c r="M478" s="12" t="s">
        <v>65</v>
      </c>
      <c r="N478" s="12" t="s">
        <v>66</v>
      </c>
      <c r="O478" s="12" t="s">
        <v>66</v>
      </c>
      <c r="P478" s="12"/>
    </row>
    <row r="479" spans="1:19" ht="45" x14ac:dyDescent="0.25">
      <c r="A479" s="1">
        <v>474</v>
      </c>
      <c r="B479" s="78" t="s">
        <v>1162</v>
      </c>
      <c r="C479" s="79" t="s">
        <v>19</v>
      </c>
      <c r="D479" s="58">
        <v>43564</v>
      </c>
      <c r="E479" s="58">
        <v>43600</v>
      </c>
      <c r="F479" s="58">
        <v>43600</v>
      </c>
      <c r="G479" s="67" t="s">
        <v>2130</v>
      </c>
      <c r="H479" s="25" t="s">
        <v>133</v>
      </c>
      <c r="I479" s="12" t="s">
        <v>38</v>
      </c>
      <c r="J479" s="9">
        <v>43563</v>
      </c>
      <c r="K479" s="12" t="s">
        <v>2131</v>
      </c>
      <c r="L479" s="12" t="s">
        <v>158</v>
      </c>
      <c r="M479" s="12" t="s">
        <v>65</v>
      </c>
      <c r="N479" s="12" t="s">
        <v>66</v>
      </c>
      <c r="O479" s="12" t="s">
        <v>66</v>
      </c>
      <c r="P479" s="12"/>
    </row>
    <row r="480" spans="1:19" ht="45" x14ac:dyDescent="0.25">
      <c r="A480" s="1">
        <v>475</v>
      </c>
      <c r="B480" s="78" t="s">
        <v>1163</v>
      </c>
      <c r="C480" s="79" t="s">
        <v>19</v>
      </c>
      <c r="D480" s="58">
        <v>43564</v>
      </c>
      <c r="E480" s="58">
        <v>43600</v>
      </c>
      <c r="F480" s="9">
        <v>43579</v>
      </c>
      <c r="G480" s="24" t="s">
        <v>2132</v>
      </c>
      <c r="H480" s="25" t="s">
        <v>134</v>
      </c>
      <c r="I480" s="12" t="s">
        <v>9</v>
      </c>
      <c r="J480" s="9">
        <v>43563</v>
      </c>
      <c r="K480" s="12" t="s">
        <v>2133</v>
      </c>
      <c r="L480" s="12" t="s">
        <v>158</v>
      </c>
      <c r="M480" s="12" t="s">
        <v>65</v>
      </c>
      <c r="N480" s="12" t="s">
        <v>66</v>
      </c>
      <c r="O480" s="12" t="s">
        <v>66</v>
      </c>
      <c r="P480" s="12"/>
    </row>
    <row r="481" spans="1:16" ht="45" x14ac:dyDescent="0.25">
      <c r="A481" s="1">
        <v>476</v>
      </c>
      <c r="B481" s="78" t="s">
        <v>1164</v>
      </c>
      <c r="C481" s="79" t="s">
        <v>19</v>
      </c>
      <c r="D481" s="58">
        <v>43564</v>
      </c>
      <c r="E481" s="58">
        <v>43600</v>
      </c>
      <c r="F481" s="9">
        <v>43577</v>
      </c>
      <c r="G481" s="67" t="s">
        <v>2134</v>
      </c>
      <c r="H481" s="25" t="s">
        <v>134</v>
      </c>
      <c r="I481" s="12" t="s">
        <v>38</v>
      </c>
      <c r="J481" s="9">
        <v>43563</v>
      </c>
      <c r="K481" s="12" t="s">
        <v>66</v>
      </c>
      <c r="L481" s="12" t="s">
        <v>158</v>
      </c>
      <c r="M481" s="12" t="s">
        <v>65</v>
      </c>
      <c r="N481" s="12" t="s">
        <v>66</v>
      </c>
      <c r="O481" s="12" t="s">
        <v>66</v>
      </c>
      <c r="P481" s="12"/>
    </row>
    <row r="482" spans="1:16" ht="45" x14ac:dyDescent="0.25">
      <c r="A482" s="1">
        <v>477</v>
      </c>
      <c r="B482" s="78" t="s">
        <v>1165</v>
      </c>
      <c r="C482" s="79" t="s">
        <v>19</v>
      </c>
      <c r="D482" s="58">
        <v>43564</v>
      </c>
      <c r="E482" s="58">
        <v>43600</v>
      </c>
      <c r="F482" s="9">
        <v>43584</v>
      </c>
      <c r="G482" s="67" t="s">
        <v>2135</v>
      </c>
      <c r="H482" s="25" t="s">
        <v>133</v>
      </c>
      <c r="I482" s="12" t="s">
        <v>9</v>
      </c>
      <c r="J482" s="9">
        <v>43565</v>
      </c>
      <c r="K482" s="12" t="s">
        <v>2136</v>
      </c>
      <c r="L482" s="12" t="s">
        <v>158</v>
      </c>
      <c r="M482" s="12" t="s">
        <v>65</v>
      </c>
      <c r="N482" s="12" t="s">
        <v>66</v>
      </c>
      <c r="O482" s="12" t="s">
        <v>66</v>
      </c>
      <c r="P482" s="12"/>
    </row>
    <row r="483" spans="1:16" ht="45" x14ac:dyDescent="0.25">
      <c r="A483" s="1">
        <v>478</v>
      </c>
      <c r="B483" s="78" t="s">
        <v>1166</v>
      </c>
      <c r="C483" s="79" t="s">
        <v>19</v>
      </c>
      <c r="D483" s="58">
        <v>43564</v>
      </c>
      <c r="E483" s="58">
        <v>43600</v>
      </c>
      <c r="F483" s="58">
        <v>43600</v>
      </c>
      <c r="G483" s="24" t="s">
        <v>2137</v>
      </c>
      <c r="H483" s="25" t="s">
        <v>133</v>
      </c>
      <c r="I483" s="12" t="s">
        <v>38</v>
      </c>
      <c r="J483" s="9">
        <v>43565</v>
      </c>
      <c r="K483" s="12" t="s">
        <v>2138</v>
      </c>
      <c r="L483" s="12" t="s">
        <v>158</v>
      </c>
      <c r="M483" s="12" t="s">
        <v>65</v>
      </c>
      <c r="N483" s="12" t="s">
        <v>66</v>
      </c>
      <c r="O483" s="12" t="s">
        <v>66</v>
      </c>
      <c r="P483" s="12"/>
    </row>
    <row r="484" spans="1:16" ht="45" x14ac:dyDescent="0.25">
      <c r="A484" s="1">
        <v>479</v>
      </c>
      <c r="B484" s="78" t="s">
        <v>1167</v>
      </c>
      <c r="C484" s="79" t="s">
        <v>19</v>
      </c>
      <c r="D484" s="58">
        <v>43564</v>
      </c>
      <c r="E484" s="58">
        <v>43600</v>
      </c>
      <c r="F484" s="58">
        <v>43600</v>
      </c>
      <c r="G484" s="67" t="s">
        <v>2139</v>
      </c>
      <c r="H484" s="25" t="s">
        <v>133</v>
      </c>
      <c r="I484" s="12" t="s">
        <v>38</v>
      </c>
      <c r="J484" s="9">
        <v>43565</v>
      </c>
      <c r="K484" s="12" t="s">
        <v>2140</v>
      </c>
      <c r="L484" s="12" t="s">
        <v>158</v>
      </c>
      <c r="M484" s="12" t="s">
        <v>65</v>
      </c>
      <c r="N484" s="12" t="s">
        <v>66</v>
      </c>
      <c r="O484" s="12" t="s">
        <v>66</v>
      </c>
      <c r="P484" s="12"/>
    </row>
    <row r="485" spans="1:16" ht="45" x14ac:dyDescent="0.25">
      <c r="A485" s="1">
        <v>480</v>
      </c>
      <c r="B485" s="78" t="s">
        <v>1168</v>
      </c>
      <c r="C485" s="79" t="s">
        <v>19</v>
      </c>
      <c r="D485" s="58">
        <v>43564</v>
      </c>
      <c r="E485" s="58">
        <v>43600</v>
      </c>
      <c r="F485" s="58">
        <v>43600</v>
      </c>
      <c r="G485" s="24" t="s">
        <v>2141</v>
      </c>
      <c r="H485" s="25" t="s">
        <v>133</v>
      </c>
      <c r="I485" s="12" t="s">
        <v>38</v>
      </c>
      <c r="J485" s="9">
        <v>43565</v>
      </c>
      <c r="K485" s="12" t="s">
        <v>2142</v>
      </c>
      <c r="L485" s="12" t="s">
        <v>158</v>
      </c>
      <c r="M485" s="12" t="s">
        <v>65</v>
      </c>
      <c r="N485" s="12" t="s">
        <v>66</v>
      </c>
      <c r="O485" s="12" t="s">
        <v>66</v>
      </c>
      <c r="P485" s="12"/>
    </row>
    <row r="486" spans="1:16" ht="45" x14ac:dyDescent="0.25">
      <c r="A486" s="72">
        <v>481</v>
      </c>
      <c r="B486" s="78" t="s">
        <v>1169</v>
      </c>
      <c r="C486" s="79" t="s">
        <v>19</v>
      </c>
      <c r="D486" s="58">
        <v>43564</v>
      </c>
      <c r="E486" s="58">
        <v>43600</v>
      </c>
      <c r="F486" s="58">
        <v>43600</v>
      </c>
      <c r="G486" s="67" t="s">
        <v>2144</v>
      </c>
      <c r="H486" s="25" t="s">
        <v>134</v>
      </c>
      <c r="I486" s="12" t="s">
        <v>38</v>
      </c>
      <c r="J486" s="9">
        <v>43565</v>
      </c>
      <c r="K486" s="12" t="s">
        <v>2143</v>
      </c>
      <c r="L486" s="12" t="s">
        <v>158</v>
      </c>
      <c r="M486" s="12" t="s">
        <v>65</v>
      </c>
      <c r="N486" s="12" t="s">
        <v>66</v>
      </c>
      <c r="O486" s="12" t="s">
        <v>66</v>
      </c>
      <c r="P486" s="12"/>
    </row>
    <row r="487" spans="1:16" ht="45" x14ac:dyDescent="0.25">
      <c r="A487" s="1">
        <v>482</v>
      </c>
      <c r="B487" s="78" t="s">
        <v>1170</v>
      </c>
      <c r="C487" s="79" t="s">
        <v>19</v>
      </c>
      <c r="D487" s="58">
        <v>43564</v>
      </c>
      <c r="E487" s="58">
        <v>43600</v>
      </c>
      <c r="F487" s="58">
        <v>43600</v>
      </c>
      <c r="G487" s="67" t="s">
        <v>2145</v>
      </c>
      <c r="H487" s="25" t="s">
        <v>133</v>
      </c>
      <c r="I487" s="12" t="s">
        <v>38</v>
      </c>
      <c r="J487" s="9">
        <v>43565</v>
      </c>
      <c r="K487" s="12" t="s">
        <v>2146</v>
      </c>
      <c r="L487" s="12" t="s">
        <v>158</v>
      </c>
      <c r="M487" s="12" t="s">
        <v>65</v>
      </c>
      <c r="N487" s="12" t="s">
        <v>66</v>
      </c>
      <c r="O487" s="12" t="s">
        <v>66</v>
      </c>
      <c r="P487" s="12"/>
    </row>
    <row r="488" spans="1:16" ht="45" x14ac:dyDescent="0.25">
      <c r="A488" s="1">
        <v>483</v>
      </c>
      <c r="B488" s="78" t="s">
        <v>1171</v>
      </c>
      <c r="C488" s="79" t="s">
        <v>19</v>
      </c>
      <c r="D488" s="58">
        <v>43564</v>
      </c>
      <c r="E488" s="58">
        <v>43600</v>
      </c>
      <c r="F488" s="9">
        <v>43587</v>
      </c>
      <c r="G488" s="24" t="s">
        <v>2147</v>
      </c>
      <c r="H488" s="25" t="s">
        <v>133</v>
      </c>
      <c r="I488" s="12" t="s">
        <v>38</v>
      </c>
      <c r="J488" s="9">
        <v>43565</v>
      </c>
      <c r="K488" s="12" t="s">
        <v>2148</v>
      </c>
      <c r="L488" s="12" t="s">
        <v>158</v>
      </c>
      <c r="M488" s="12" t="s">
        <v>65</v>
      </c>
      <c r="N488" s="12" t="s">
        <v>66</v>
      </c>
      <c r="O488" s="12" t="s">
        <v>66</v>
      </c>
      <c r="P488" s="12"/>
    </row>
    <row r="489" spans="1:16" ht="45" x14ac:dyDescent="0.25">
      <c r="A489" s="1">
        <v>484</v>
      </c>
      <c r="B489" s="78" t="s">
        <v>1172</v>
      </c>
      <c r="C489" s="79" t="s">
        <v>19</v>
      </c>
      <c r="D489" s="58">
        <v>43564</v>
      </c>
      <c r="E489" s="58">
        <v>43600</v>
      </c>
      <c r="F489" s="9">
        <v>43587</v>
      </c>
      <c r="G489" s="25" t="s">
        <v>2149</v>
      </c>
      <c r="H489" s="25" t="s">
        <v>133</v>
      </c>
      <c r="I489" s="12" t="s">
        <v>38</v>
      </c>
      <c r="J489" s="9">
        <v>43565</v>
      </c>
      <c r="K489" s="12" t="s">
        <v>2148</v>
      </c>
      <c r="L489" s="12" t="s">
        <v>158</v>
      </c>
      <c r="M489" s="12" t="s">
        <v>65</v>
      </c>
      <c r="N489" s="12" t="s">
        <v>66</v>
      </c>
      <c r="O489" s="12" t="s">
        <v>66</v>
      </c>
      <c r="P489" s="12"/>
    </row>
    <row r="490" spans="1:16" ht="45" x14ac:dyDescent="0.25">
      <c r="A490" s="1">
        <v>485</v>
      </c>
      <c r="B490" s="79" t="s">
        <v>1173</v>
      </c>
      <c r="C490" s="79" t="s">
        <v>19</v>
      </c>
      <c r="D490" s="59">
        <v>43564</v>
      </c>
      <c r="E490" s="59">
        <v>43600</v>
      </c>
      <c r="F490" s="59">
        <v>43600</v>
      </c>
      <c r="G490" s="97" t="s">
        <v>2150</v>
      </c>
      <c r="H490" s="98" t="s">
        <v>133</v>
      </c>
      <c r="I490" s="16" t="s">
        <v>38</v>
      </c>
      <c r="J490" s="11">
        <v>43565</v>
      </c>
      <c r="K490" s="16" t="s">
        <v>2200</v>
      </c>
      <c r="L490" s="12" t="s">
        <v>158</v>
      </c>
      <c r="M490" s="12" t="s">
        <v>65</v>
      </c>
      <c r="N490" s="12" t="s">
        <v>66</v>
      </c>
      <c r="O490" s="12" t="s">
        <v>66</v>
      </c>
      <c r="P490" s="12"/>
    </row>
    <row r="491" spans="1:16" ht="45" x14ac:dyDescent="0.25">
      <c r="A491" s="1">
        <v>486</v>
      </c>
      <c r="B491" s="78" t="s">
        <v>1174</v>
      </c>
      <c r="C491" s="79" t="s">
        <v>19</v>
      </c>
      <c r="D491" s="58">
        <v>43564</v>
      </c>
      <c r="E491" s="58">
        <v>43600</v>
      </c>
      <c r="F491" s="58">
        <v>43600</v>
      </c>
      <c r="G491" s="67" t="s">
        <v>2151</v>
      </c>
      <c r="H491" s="25" t="s">
        <v>133</v>
      </c>
      <c r="I491" s="12" t="s">
        <v>38</v>
      </c>
      <c r="J491" s="9">
        <v>43566</v>
      </c>
      <c r="K491" s="12" t="s">
        <v>2152</v>
      </c>
      <c r="L491" s="12" t="s">
        <v>158</v>
      </c>
      <c r="M491" s="12" t="s">
        <v>65</v>
      </c>
      <c r="N491" s="12" t="s">
        <v>66</v>
      </c>
      <c r="O491" s="12" t="s">
        <v>66</v>
      </c>
      <c r="P491" s="12"/>
    </row>
    <row r="492" spans="1:16" ht="85.5" customHeight="1" x14ac:dyDescent="0.25">
      <c r="A492" s="1">
        <v>487</v>
      </c>
      <c r="B492" s="78" t="s">
        <v>1175</v>
      </c>
      <c r="C492" s="79" t="s">
        <v>19</v>
      </c>
      <c r="D492" s="58">
        <v>43564</v>
      </c>
      <c r="E492" s="58">
        <v>43600</v>
      </c>
      <c r="F492" s="9">
        <v>43599</v>
      </c>
      <c r="G492" s="24" t="s">
        <v>2154</v>
      </c>
      <c r="H492" s="25" t="s">
        <v>133</v>
      </c>
      <c r="I492" s="12" t="s">
        <v>38</v>
      </c>
      <c r="J492" s="9">
        <v>43566</v>
      </c>
      <c r="K492" s="12" t="s">
        <v>2153</v>
      </c>
      <c r="L492" s="12" t="s">
        <v>158</v>
      </c>
      <c r="M492" s="12" t="s">
        <v>65</v>
      </c>
      <c r="N492" s="12" t="s">
        <v>66</v>
      </c>
      <c r="O492" s="12" t="s">
        <v>66</v>
      </c>
      <c r="P492" s="12"/>
    </row>
    <row r="493" spans="1:16" ht="45" x14ac:dyDescent="0.25">
      <c r="A493" s="1">
        <v>488</v>
      </c>
      <c r="B493" s="78" t="s">
        <v>1176</v>
      </c>
      <c r="C493" s="79" t="s">
        <v>19</v>
      </c>
      <c r="D493" s="58">
        <v>43564</v>
      </c>
      <c r="E493" s="58">
        <v>43600</v>
      </c>
      <c r="F493" s="58">
        <v>43600</v>
      </c>
      <c r="G493" s="67" t="s">
        <v>2155</v>
      </c>
      <c r="H493" s="25" t="s">
        <v>134</v>
      </c>
      <c r="I493" s="12" t="s">
        <v>38</v>
      </c>
      <c r="J493" s="9">
        <v>43566</v>
      </c>
      <c r="K493" s="12" t="s">
        <v>2156</v>
      </c>
      <c r="L493" s="12" t="s">
        <v>158</v>
      </c>
      <c r="M493" s="12" t="s">
        <v>65</v>
      </c>
      <c r="N493" s="12" t="s">
        <v>66</v>
      </c>
      <c r="O493" s="12" t="s">
        <v>66</v>
      </c>
      <c r="P493" s="12"/>
    </row>
    <row r="494" spans="1:16" ht="45" x14ac:dyDescent="0.25">
      <c r="A494" s="72">
        <v>489</v>
      </c>
      <c r="B494" s="78" t="s">
        <v>1177</v>
      </c>
      <c r="C494" s="79" t="s">
        <v>19</v>
      </c>
      <c r="D494" s="58">
        <v>43564</v>
      </c>
      <c r="E494" s="58">
        <v>43600</v>
      </c>
      <c r="F494" s="9">
        <v>43587</v>
      </c>
      <c r="G494" s="67" t="s">
        <v>2158</v>
      </c>
      <c r="H494" s="25" t="s">
        <v>134</v>
      </c>
      <c r="I494" s="12" t="s">
        <v>38</v>
      </c>
      <c r="J494" s="9">
        <v>43566</v>
      </c>
      <c r="K494" s="12" t="s">
        <v>2157</v>
      </c>
      <c r="L494" s="12" t="s">
        <v>158</v>
      </c>
      <c r="M494" s="12" t="s">
        <v>65</v>
      </c>
      <c r="N494" s="12" t="s">
        <v>66</v>
      </c>
      <c r="O494" s="12" t="s">
        <v>66</v>
      </c>
      <c r="P494" s="12"/>
    </row>
    <row r="495" spans="1:16" ht="60" x14ac:dyDescent="0.25">
      <c r="A495" s="72">
        <v>490</v>
      </c>
      <c r="B495" s="78" t="s">
        <v>1178</v>
      </c>
      <c r="C495" s="79" t="s">
        <v>19</v>
      </c>
      <c r="D495" s="58">
        <v>43565</v>
      </c>
      <c r="E495" s="58">
        <v>43601</v>
      </c>
      <c r="F495" s="58">
        <v>43601</v>
      </c>
      <c r="G495" s="24" t="s">
        <v>2160</v>
      </c>
      <c r="H495" s="25" t="s">
        <v>134</v>
      </c>
      <c r="I495" s="12" t="s">
        <v>38</v>
      </c>
      <c r="J495" s="9">
        <v>43566</v>
      </c>
      <c r="K495" s="12" t="s">
        <v>2159</v>
      </c>
      <c r="L495" s="12" t="s">
        <v>158</v>
      </c>
      <c r="M495" s="12" t="s">
        <v>65</v>
      </c>
      <c r="N495" s="12" t="s">
        <v>66</v>
      </c>
      <c r="O495" s="12" t="s">
        <v>66</v>
      </c>
      <c r="P495" s="12"/>
    </row>
    <row r="496" spans="1:16" ht="45" x14ac:dyDescent="0.25">
      <c r="A496" s="1">
        <v>491</v>
      </c>
      <c r="B496" s="78" t="s">
        <v>1179</v>
      </c>
      <c r="C496" s="79" t="s">
        <v>19</v>
      </c>
      <c r="D496" s="58">
        <v>43565</v>
      </c>
      <c r="E496" s="58">
        <v>43601</v>
      </c>
      <c r="F496" s="58">
        <v>43601</v>
      </c>
      <c r="G496" s="67" t="s">
        <v>2162</v>
      </c>
      <c r="H496" s="25" t="s">
        <v>133</v>
      </c>
      <c r="I496" s="12" t="s">
        <v>38</v>
      </c>
      <c r="J496" s="9">
        <v>43566</v>
      </c>
      <c r="K496" s="12" t="s">
        <v>2161</v>
      </c>
      <c r="L496" s="12" t="s">
        <v>158</v>
      </c>
      <c r="M496" s="12" t="s">
        <v>65</v>
      </c>
      <c r="N496" s="12" t="s">
        <v>66</v>
      </c>
      <c r="O496" s="12" t="s">
        <v>66</v>
      </c>
      <c r="P496" s="12"/>
    </row>
    <row r="497" spans="1:16" ht="45" x14ac:dyDescent="0.25">
      <c r="A497" s="1">
        <v>492</v>
      </c>
      <c r="B497" s="78" t="s">
        <v>1180</v>
      </c>
      <c r="C497" s="79" t="s">
        <v>19</v>
      </c>
      <c r="D497" s="58">
        <v>43566</v>
      </c>
      <c r="E497" s="58">
        <v>43602</v>
      </c>
      <c r="F497" s="58">
        <v>43602</v>
      </c>
      <c r="G497" s="68" t="s">
        <v>2164</v>
      </c>
      <c r="H497" s="25" t="s">
        <v>133</v>
      </c>
      <c r="I497" s="12" t="s">
        <v>38</v>
      </c>
      <c r="J497" s="9">
        <v>43566</v>
      </c>
      <c r="K497" s="12" t="s">
        <v>2163</v>
      </c>
      <c r="L497" s="12" t="s">
        <v>158</v>
      </c>
      <c r="M497" s="12" t="s">
        <v>65</v>
      </c>
      <c r="N497" s="12" t="s">
        <v>66</v>
      </c>
      <c r="O497" s="12" t="s">
        <v>66</v>
      </c>
      <c r="P497" s="12"/>
    </row>
    <row r="498" spans="1:16" ht="45" x14ac:dyDescent="0.25">
      <c r="A498" s="1">
        <v>493</v>
      </c>
      <c r="B498" s="78" t="s">
        <v>1181</v>
      </c>
      <c r="C498" s="79" t="s">
        <v>19</v>
      </c>
      <c r="D498" s="58">
        <v>43567</v>
      </c>
      <c r="E498" s="58">
        <v>43605</v>
      </c>
      <c r="F498" s="9">
        <v>43587</v>
      </c>
      <c r="G498" s="24" t="s">
        <v>2166</v>
      </c>
      <c r="H498" s="25" t="s">
        <v>133</v>
      </c>
      <c r="I498" s="12" t="s">
        <v>38</v>
      </c>
      <c r="J498" s="9">
        <v>43567</v>
      </c>
      <c r="K498" s="12" t="s">
        <v>2165</v>
      </c>
      <c r="L498" s="12" t="s">
        <v>158</v>
      </c>
      <c r="M498" s="12" t="s">
        <v>65</v>
      </c>
      <c r="N498" s="12" t="s">
        <v>66</v>
      </c>
      <c r="O498" s="12" t="s">
        <v>66</v>
      </c>
      <c r="P498" s="12"/>
    </row>
    <row r="499" spans="1:16" ht="45" x14ac:dyDescent="0.25">
      <c r="A499" s="72">
        <v>494</v>
      </c>
      <c r="B499" s="79" t="s">
        <v>1182</v>
      </c>
      <c r="C499" s="79" t="s">
        <v>19</v>
      </c>
      <c r="D499" s="59">
        <v>43567</v>
      </c>
      <c r="E499" s="59">
        <v>43605</v>
      </c>
      <c r="F499" s="11">
        <v>43587</v>
      </c>
      <c r="G499" s="99" t="s">
        <v>2238</v>
      </c>
      <c r="H499" s="98" t="s">
        <v>134</v>
      </c>
      <c r="I499" s="16" t="s">
        <v>38</v>
      </c>
      <c r="J499" s="11">
        <v>43567</v>
      </c>
      <c r="K499" s="16" t="s">
        <v>2237</v>
      </c>
      <c r="L499" s="16" t="s">
        <v>158</v>
      </c>
      <c r="M499" s="16" t="s">
        <v>65</v>
      </c>
      <c r="N499" s="16" t="s">
        <v>66</v>
      </c>
      <c r="O499" s="16" t="s">
        <v>66</v>
      </c>
      <c r="P499" s="16"/>
    </row>
    <row r="500" spans="1:16" ht="60" x14ac:dyDescent="0.25">
      <c r="A500" s="1">
        <v>495</v>
      </c>
      <c r="B500" s="78" t="s">
        <v>1183</v>
      </c>
      <c r="C500" s="79" t="s">
        <v>19</v>
      </c>
      <c r="D500" s="58">
        <v>43567</v>
      </c>
      <c r="E500" s="58">
        <v>43605</v>
      </c>
      <c r="F500" s="9">
        <v>43587</v>
      </c>
      <c r="G500" s="24" t="s">
        <v>2236</v>
      </c>
      <c r="H500" s="25" t="s">
        <v>134</v>
      </c>
      <c r="I500" s="12" t="s">
        <v>38</v>
      </c>
      <c r="J500" s="9">
        <v>43567</v>
      </c>
      <c r="K500" s="12" t="s">
        <v>2239</v>
      </c>
      <c r="L500" s="12" t="s">
        <v>158</v>
      </c>
      <c r="M500" s="12" t="s">
        <v>65</v>
      </c>
      <c r="N500" s="12" t="s">
        <v>66</v>
      </c>
      <c r="O500" s="12" t="s">
        <v>66</v>
      </c>
      <c r="P500" s="12"/>
    </row>
    <row r="501" spans="1:16" ht="60" x14ac:dyDescent="0.25">
      <c r="A501" s="1">
        <v>496</v>
      </c>
      <c r="B501" s="78" t="s">
        <v>1184</v>
      </c>
      <c r="C501" s="79" t="s">
        <v>19</v>
      </c>
      <c r="D501" s="58">
        <v>43567</v>
      </c>
      <c r="E501" s="58">
        <v>43605</v>
      </c>
      <c r="F501" s="9">
        <v>43587</v>
      </c>
      <c r="G501" s="67" t="s">
        <v>2240</v>
      </c>
      <c r="H501" s="25" t="s">
        <v>134</v>
      </c>
      <c r="I501" s="12" t="s">
        <v>38</v>
      </c>
      <c r="J501" s="9">
        <v>43567</v>
      </c>
      <c r="K501" s="12" t="s">
        <v>2239</v>
      </c>
      <c r="L501" s="12" t="s">
        <v>158</v>
      </c>
      <c r="M501" s="12" t="s">
        <v>65</v>
      </c>
      <c r="N501" s="12" t="s">
        <v>66</v>
      </c>
      <c r="O501" s="12" t="s">
        <v>66</v>
      </c>
      <c r="P501" s="12"/>
    </row>
    <row r="502" spans="1:16" ht="60" x14ac:dyDescent="0.25">
      <c r="A502" s="1">
        <v>497</v>
      </c>
      <c r="B502" s="78" t="s">
        <v>1185</v>
      </c>
      <c r="C502" s="79" t="s">
        <v>19</v>
      </c>
      <c r="D502" s="58">
        <v>43577</v>
      </c>
      <c r="E502" s="58">
        <v>43606</v>
      </c>
      <c r="F502" s="9">
        <v>43577</v>
      </c>
      <c r="G502" s="24" t="s">
        <v>2241</v>
      </c>
      <c r="H502" s="25" t="s">
        <v>134</v>
      </c>
      <c r="I502" s="12" t="s">
        <v>9</v>
      </c>
      <c r="J502" s="9">
        <v>43570</v>
      </c>
      <c r="K502" s="12" t="s">
        <v>2242</v>
      </c>
      <c r="L502" s="12" t="s">
        <v>158</v>
      </c>
      <c r="M502" s="12" t="s">
        <v>65</v>
      </c>
      <c r="N502" s="12" t="s">
        <v>66</v>
      </c>
      <c r="O502" s="12" t="s">
        <v>66</v>
      </c>
      <c r="P502" s="12"/>
    </row>
    <row r="503" spans="1:16" ht="45" x14ac:dyDescent="0.25">
      <c r="A503" s="1">
        <v>498</v>
      </c>
      <c r="B503" s="78" t="s">
        <v>1186</v>
      </c>
      <c r="C503" s="79" t="s">
        <v>19</v>
      </c>
      <c r="D503" s="58">
        <v>43577</v>
      </c>
      <c r="E503" s="58">
        <v>43606</v>
      </c>
      <c r="F503" s="58">
        <v>43606</v>
      </c>
      <c r="G503" s="67" t="s">
        <v>2243</v>
      </c>
      <c r="H503" s="25" t="s">
        <v>134</v>
      </c>
      <c r="I503" s="12" t="s">
        <v>38</v>
      </c>
      <c r="J503" s="9">
        <v>43570</v>
      </c>
      <c r="K503" s="12" t="s">
        <v>2244</v>
      </c>
      <c r="L503" s="12" t="s">
        <v>158</v>
      </c>
      <c r="M503" s="12" t="s">
        <v>65</v>
      </c>
      <c r="N503" s="12" t="s">
        <v>66</v>
      </c>
      <c r="O503" s="12" t="s">
        <v>66</v>
      </c>
      <c r="P503" s="12"/>
    </row>
    <row r="504" spans="1:16" ht="60" x14ac:dyDescent="0.25">
      <c r="A504" s="1">
        <v>499</v>
      </c>
      <c r="B504" s="78" t="s">
        <v>1187</v>
      </c>
      <c r="C504" s="79" t="s">
        <v>19</v>
      </c>
      <c r="D504" s="58">
        <v>43577</v>
      </c>
      <c r="E504" s="58">
        <v>43606</v>
      </c>
      <c r="F504" s="58">
        <v>43606</v>
      </c>
      <c r="G504" s="24" t="s">
        <v>2245</v>
      </c>
      <c r="H504" s="25" t="s">
        <v>134</v>
      </c>
      <c r="I504" s="12" t="s">
        <v>38</v>
      </c>
      <c r="J504" s="9">
        <v>43570</v>
      </c>
      <c r="K504" s="12" t="s">
        <v>2246</v>
      </c>
      <c r="L504" s="12" t="s">
        <v>158</v>
      </c>
      <c r="M504" s="12" t="s">
        <v>65</v>
      </c>
      <c r="N504" s="12" t="s">
        <v>66</v>
      </c>
      <c r="O504" s="12" t="s">
        <v>66</v>
      </c>
      <c r="P504" s="12"/>
    </row>
    <row r="505" spans="1:16" ht="195" x14ac:dyDescent="0.25">
      <c r="A505" s="1">
        <v>500</v>
      </c>
      <c r="B505" s="78" t="s">
        <v>1188</v>
      </c>
      <c r="C505" s="79" t="s">
        <v>19</v>
      </c>
      <c r="D505" s="58">
        <v>43577</v>
      </c>
      <c r="E505" s="58">
        <v>43606</v>
      </c>
      <c r="F505" s="9">
        <v>43587</v>
      </c>
      <c r="G505" s="67" t="s">
        <v>2247</v>
      </c>
      <c r="H505" s="25" t="s">
        <v>134</v>
      </c>
      <c r="I505" s="12" t="s">
        <v>38</v>
      </c>
      <c r="J505" s="9">
        <v>43570</v>
      </c>
      <c r="K505" s="12" t="s">
        <v>2248</v>
      </c>
      <c r="L505" s="12" t="s">
        <v>158</v>
      </c>
      <c r="M505" s="12" t="s">
        <v>65</v>
      </c>
      <c r="N505" s="12" t="s">
        <v>66</v>
      </c>
      <c r="O505" s="12" t="s">
        <v>66</v>
      </c>
      <c r="P505" s="12"/>
    </row>
    <row r="506" spans="1:16" ht="45" x14ac:dyDescent="0.25">
      <c r="A506" s="1">
        <v>501</v>
      </c>
      <c r="B506" s="78" t="s">
        <v>1189</v>
      </c>
      <c r="C506" s="79" t="s">
        <v>19</v>
      </c>
      <c r="D506" s="58">
        <v>43577</v>
      </c>
      <c r="E506" s="58">
        <v>43606</v>
      </c>
      <c r="F506" s="58">
        <v>43606</v>
      </c>
      <c r="G506" s="24" t="s">
        <v>2249</v>
      </c>
      <c r="H506" s="25" t="s">
        <v>134</v>
      </c>
      <c r="I506" s="12" t="s">
        <v>38</v>
      </c>
      <c r="J506" s="9">
        <v>43570</v>
      </c>
      <c r="K506" s="12" t="s">
        <v>2250</v>
      </c>
      <c r="L506" s="12" t="s">
        <v>158</v>
      </c>
      <c r="M506" s="12" t="s">
        <v>65</v>
      </c>
      <c r="N506" s="12" t="s">
        <v>66</v>
      </c>
      <c r="O506" s="12" t="s">
        <v>66</v>
      </c>
      <c r="P506" s="12"/>
    </row>
    <row r="507" spans="1:16" ht="45" x14ac:dyDescent="0.25">
      <c r="A507" s="1">
        <v>502</v>
      </c>
      <c r="B507" s="78" t="s">
        <v>1190</v>
      </c>
      <c r="C507" s="79" t="s">
        <v>19</v>
      </c>
      <c r="D507" s="58">
        <v>43577</v>
      </c>
      <c r="E507" s="58">
        <v>43606</v>
      </c>
      <c r="F507" s="58">
        <v>43577</v>
      </c>
      <c r="G507" s="67" t="s">
        <v>2363</v>
      </c>
      <c r="H507" s="25" t="s">
        <v>134</v>
      </c>
      <c r="I507" s="12" t="s">
        <v>157</v>
      </c>
      <c r="J507" s="9">
        <v>43571</v>
      </c>
      <c r="K507" s="12" t="s">
        <v>66</v>
      </c>
      <c r="L507" s="12" t="s">
        <v>158</v>
      </c>
      <c r="M507" s="12" t="s">
        <v>65</v>
      </c>
      <c r="N507" s="12" t="s">
        <v>66</v>
      </c>
      <c r="O507" s="12" t="s">
        <v>66</v>
      </c>
      <c r="P507" s="12"/>
    </row>
    <row r="508" spans="1:16" ht="60" x14ac:dyDescent="0.25">
      <c r="A508" s="1">
        <v>503</v>
      </c>
      <c r="B508" s="78" t="s">
        <v>1191</v>
      </c>
      <c r="C508" s="79" t="s">
        <v>19</v>
      </c>
      <c r="D508" s="58">
        <v>43577</v>
      </c>
      <c r="E508" s="58">
        <v>43606</v>
      </c>
      <c r="F508" s="58">
        <v>43606</v>
      </c>
      <c r="G508" s="24" t="s">
        <v>2251</v>
      </c>
      <c r="H508" s="25" t="s">
        <v>134</v>
      </c>
      <c r="I508" s="12" t="s">
        <v>38</v>
      </c>
      <c r="J508" s="9">
        <v>43571</v>
      </c>
      <c r="K508" s="12" t="s">
        <v>2252</v>
      </c>
      <c r="L508" s="12" t="s">
        <v>158</v>
      </c>
      <c r="M508" s="12" t="s">
        <v>65</v>
      </c>
      <c r="N508" s="12" t="s">
        <v>66</v>
      </c>
      <c r="O508" s="12" t="s">
        <v>66</v>
      </c>
      <c r="P508" s="12"/>
    </row>
    <row r="509" spans="1:16" ht="120" x14ac:dyDescent="0.25">
      <c r="A509" s="1">
        <v>504</v>
      </c>
      <c r="B509" s="78" t="s">
        <v>1192</v>
      </c>
      <c r="C509" s="79" t="s">
        <v>19</v>
      </c>
      <c r="D509" s="58">
        <v>43577</v>
      </c>
      <c r="E509" s="58">
        <v>43606</v>
      </c>
      <c r="F509" s="9">
        <v>43587</v>
      </c>
      <c r="G509" s="67" t="s">
        <v>2254</v>
      </c>
      <c r="H509" s="25" t="s">
        <v>134</v>
      </c>
      <c r="I509" s="12" t="s">
        <v>38</v>
      </c>
      <c r="J509" s="9">
        <v>43571</v>
      </c>
      <c r="K509" s="12" t="s">
        <v>2253</v>
      </c>
      <c r="L509" s="12" t="s">
        <v>158</v>
      </c>
      <c r="M509" s="12" t="s">
        <v>65</v>
      </c>
      <c r="N509" s="12" t="s">
        <v>66</v>
      </c>
      <c r="O509" s="12" t="s">
        <v>66</v>
      </c>
      <c r="P509" s="12"/>
    </row>
    <row r="510" spans="1:16" ht="60" x14ac:dyDescent="0.25">
      <c r="A510" s="1">
        <v>505</v>
      </c>
      <c r="B510" s="78" t="s">
        <v>1193</v>
      </c>
      <c r="C510" s="79" t="s">
        <v>19</v>
      </c>
      <c r="D510" s="58">
        <v>43577</v>
      </c>
      <c r="E510" s="58">
        <v>43606</v>
      </c>
      <c r="F510" s="58">
        <v>43606</v>
      </c>
      <c r="G510" s="24" t="s">
        <v>2255</v>
      </c>
      <c r="H510" s="25" t="s">
        <v>134</v>
      </c>
      <c r="I510" s="12" t="s">
        <v>38</v>
      </c>
      <c r="J510" s="9">
        <v>43571</v>
      </c>
      <c r="K510" s="12" t="s">
        <v>2256</v>
      </c>
      <c r="L510" s="12" t="s">
        <v>158</v>
      </c>
      <c r="M510" s="12" t="s">
        <v>65</v>
      </c>
      <c r="N510" s="12" t="s">
        <v>66</v>
      </c>
      <c r="O510" s="12" t="s">
        <v>66</v>
      </c>
      <c r="P510" s="12"/>
    </row>
    <row r="511" spans="1:16" ht="45" x14ac:dyDescent="0.25">
      <c r="A511" s="1">
        <v>506</v>
      </c>
      <c r="B511" s="78" t="s">
        <v>1194</v>
      </c>
      <c r="C511" s="79" t="s">
        <v>19</v>
      </c>
      <c r="D511" s="58">
        <v>43577</v>
      </c>
      <c r="E511" s="58">
        <v>43606</v>
      </c>
      <c r="F511" s="9">
        <v>43587</v>
      </c>
      <c r="G511" s="70" t="s">
        <v>2257</v>
      </c>
      <c r="H511" s="1" t="s">
        <v>134</v>
      </c>
      <c r="I511" s="12" t="s">
        <v>38</v>
      </c>
      <c r="J511" s="9">
        <v>43571</v>
      </c>
      <c r="K511" s="12" t="s">
        <v>2258</v>
      </c>
      <c r="L511" s="12" t="s">
        <v>158</v>
      </c>
      <c r="M511" s="12" t="s">
        <v>65</v>
      </c>
      <c r="N511" s="12" t="s">
        <v>66</v>
      </c>
      <c r="O511" s="12" t="s">
        <v>66</v>
      </c>
      <c r="P511" s="12"/>
    </row>
    <row r="512" spans="1:16" ht="45" x14ac:dyDescent="0.25">
      <c r="A512" s="1">
        <v>507</v>
      </c>
      <c r="B512" s="78" t="s">
        <v>1195</v>
      </c>
      <c r="C512" s="79" t="s">
        <v>19</v>
      </c>
      <c r="D512" s="58">
        <v>43577</v>
      </c>
      <c r="E512" s="58">
        <v>43606</v>
      </c>
      <c r="F512" s="9">
        <v>43587</v>
      </c>
      <c r="G512" s="24" t="s">
        <v>2259</v>
      </c>
      <c r="H512" s="25" t="s">
        <v>134</v>
      </c>
      <c r="I512" s="12" t="s">
        <v>38</v>
      </c>
      <c r="J512" s="9">
        <v>43571</v>
      </c>
      <c r="K512" s="12" t="s">
        <v>2258</v>
      </c>
      <c r="L512" s="12" t="s">
        <v>158</v>
      </c>
      <c r="M512" s="12" t="s">
        <v>65</v>
      </c>
      <c r="N512" s="12" t="s">
        <v>66</v>
      </c>
      <c r="O512" s="12" t="s">
        <v>66</v>
      </c>
      <c r="P512" s="12"/>
    </row>
    <row r="513" spans="1:16" ht="45" x14ac:dyDescent="0.25">
      <c r="A513" s="1">
        <v>508</v>
      </c>
      <c r="B513" s="78" t="s">
        <v>1196</v>
      </c>
      <c r="C513" s="79" t="s">
        <v>19</v>
      </c>
      <c r="D513" s="58">
        <v>43577</v>
      </c>
      <c r="E513" s="58">
        <v>43606</v>
      </c>
      <c r="F513" s="9">
        <v>43587</v>
      </c>
      <c r="G513" s="67" t="s">
        <v>2260</v>
      </c>
      <c r="H513" s="25" t="s">
        <v>134</v>
      </c>
      <c r="I513" s="12" t="s">
        <v>38</v>
      </c>
      <c r="J513" s="9">
        <v>43571</v>
      </c>
      <c r="K513" s="12" t="s">
        <v>2258</v>
      </c>
      <c r="L513" s="12" t="s">
        <v>158</v>
      </c>
      <c r="M513" s="12" t="s">
        <v>65</v>
      </c>
      <c r="N513" s="12" t="s">
        <v>66</v>
      </c>
      <c r="O513" s="12" t="s">
        <v>66</v>
      </c>
      <c r="P513" s="12"/>
    </row>
    <row r="514" spans="1:16" ht="240" x14ac:dyDescent="0.25">
      <c r="A514" s="1">
        <v>509</v>
      </c>
      <c r="B514" s="78" t="s">
        <v>1197</v>
      </c>
      <c r="C514" s="79" t="s">
        <v>19</v>
      </c>
      <c r="D514" s="58">
        <v>43577</v>
      </c>
      <c r="E514" s="58">
        <v>43606</v>
      </c>
      <c r="F514" s="9">
        <v>43592</v>
      </c>
      <c r="G514" s="24" t="s">
        <v>2261</v>
      </c>
      <c r="H514" s="25" t="s">
        <v>134</v>
      </c>
      <c r="I514" s="12" t="s">
        <v>38</v>
      </c>
      <c r="J514" s="9">
        <v>43591</v>
      </c>
      <c r="K514" s="12" t="s">
        <v>66</v>
      </c>
      <c r="L514" s="12" t="s">
        <v>158</v>
      </c>
      <c r="M514" s="12" t="s">
        <v>65</v>
      </c>
      <c r="N514" s="12" t="s">
        <v>66</v>
      </c>
      <c r="O514" s="12" t="s">
        <v>66</v>
      </c>
      <c r="P514" s="12"/>
    </row>
    <row r="515" spans="1:16" ht="45" x14ac:dyDescent="0.25">
      <c r="A515" s="1">
        <v>510</v>
      </c>
      <c r="B515" s="78" t="s">
        <v>1198</v>
      </c>
      <c r="C515" s="79" t="s">
        <v>19</v>
      </c>
      <c r="D515" s="58">
        <v>43577</v>
      </c>
      <c r="E515" s="58">
        <v>43606</v>
      </c>
      <c r="F515" s="58">
        <v>43606</v>
      </c>
      <c r="G515" s="67" t="s">
        <v>2263</v>
      </c>
      <c r="H515" s="25" t="s">
        <v>134</v>
      </c>
      <c r="I515" s="12" t="s">
        <v>38</v>
      </c>
      <c r="J515" s="9">
        <v>43572</v>
      </c>
      <c r="K515" s="12" t="s">
        <v>2262</v>
      </c>
      <c r="L515" s="12" t="s">
        <v>158</v>
      </c>
      <c r="M515" s="12" t="s">
        <v>65</v>
      </c>
      <c r="N515" s="12" t="s">
        <v>66</v>
      </c>
      <c r="O515" s="12" t="s">
        <v>66</v>
      </c>
      <c r="P515" s="12"/>
    </row>
    <row r="516" spans="1:16" ht="45" x14ac:dyDescent="0.25">
      <c r="A516" s="1">
        <v>511</v>
      </c>
      <c r="B516" s="78" t="s">
        <v>1199</v>
      </c>
      <c r="C516" s="79" t="s">
        <v>19</v>
      </c>
      <c r="D516" s="58">
        <v>43577</v>
      </c>
      <c r="E516" s="58">
        <v>43606</v>
      </c>
      <c r="F516" s="58">
        <v>43606</v>
      </c>
      <c r="G516" s="24" t="s">
        <v>2264</v>
      </c>
      <c r="H516" s="25" t="s">
        <v>134</v>
      </c>
      <c r="I516" s="12" t="s">
        <v>38</v>
      </c>
      <c r="J516" s="9">
        <v>43572</v>
      </c>
      <c r="K516" s="12" t="s">
        <v>2265</v>
      </c>
      <c r="L516" s="12" t="s">
        <v>158</v>
      </c>
      <c r="M516" s="12" t="s">
        <v>65</v>
      </c>
      <c r="N516" s="12" t="s">
        <v>66</v>
      </c>
      <c r="O516" s="12" t="s">
        <v>66</v>
      </c>
      <c r="P516" s="12"/>
    </row>
    <row r="517" spans="1:16" ht="330" x14ac:dyDescent="0.25">
      <c r="A517" s="1">
        <v>512</v>
      </c>
      <c r="B517" s="78" t="s">
        <v>1200</v>
      </c>
      <c r="C517" s="79" t="s">
        <v>19</v>
      </c>
      <c r="D517" s="58">
        <v>43577</v>
      </c>
      <c r="E517" s="58">
        <v>43606</v>
      </c>
      <c r="F517" s="58">
        <v>43606</v>
      </c>
      <c r="G517" s="67" t="s">
        <v>2266</v>
      </c>
      <c r="H517" s="25" t="s">
        <v>134</v>
      </c>
      <c r="I517" s="12" t="s">
        <v>38</v>
      </c>
      <c r="J517" s="9">
        <v>43572</v>
      </c>
      <c r="K517" s="12" t="s">
        <v>2267</v>
      </c>
      <c r="L517" s="12" t="s">
        <v>158</v>
      </c>
      <c r="M517" s="12" t="s">
        <v>65</v>
      </c>
      <c r="N517" s="12" t="s">
        <v>66</v>
      </c>
      <c r="O517" s="12" t="s">
        <v>66</v>
      </c>
      <c r="P517" s="12"/>
    </row>
    <row r="518" spans="1:16" ht="45" x14ac:dyDescent="0.25">
      <c r="A518" s="1">
        <v>513</v>
      </c>
      <c r="B518" s="78" t="s">
        <v>1201</v>
      </c>
      <c r="C518" s="79" t="s">
        <v>19</v>
      </c>
      <c r="D518" s="58">
        <v>43577</v>
      </c>
      <c r="E518" s="58">
        <v>43606</v>
      </c>
      <c r="F518" s="58">
        <v>43606</v>
      </c>
      <c r="G518" s="67" t="s">
        <v>2268</v>
      </c>
      <c r="H518" s="25" t="s">
        <v>134</v>
      </c>
      <c r="I518" s="12" t="s">
        <v>38</v>
      </c>
      <c r="J518" s="9">
        <v>43577</v>
      </c>
      <c r="K518" s="12" t="s">
        <v>2269</v>
      </c>
      <c r="L518" s="12" t="s">
        <v>158</v>
      </c>
      <c r="M518" s="12" t="s">
        <v>65</v>
      </c>
      <c r="N518" s="12" t="s">
        <v>66</v>
      </c>
      <c r="O518" s="12" t="s">
        <v>66</v>
      </c>
      <c r="P518" s="12"/>
    </row>
    <row r="519" spans="1:16" ht="45" x14ac:dyDescent="0.25">
      <c r="A519" s="1">
        <v>514</v>
      </c>
      <c r="B519" s="78" t="s">
        <v>1202</v>
      </c>
      <c r="C519" s="79" t="s">
        <v>19</v>
      </c>
      <c r="D519" s="58">
        <v>43577</v>
      </c>
      <c r="E519" s="58">
        <v>43606</v>
      </c>
      <c r="F519" s="9">
        <v>43602</v>
      </c>
      <c r="G519" s="24" t="s">
        <v>2270</v>
      </c>
      <c r="H519" s="25" t="s">
        <v>134</v>
      </c>
      <c r="I519" s="12" t="s">
        <v>38</v>
      </c>
      <c r="J519" s="9">
        <v>43577</v>
      </c>
      <c r="K519" s="12" t="s">
        <v>2271</v>
      </c>
      <c r="L519" s="12" t="s">
        <v>158</v>
      </c>
      <c r="M519" s="12" t="s">
        <v>65</v>
      </c>
      <c r="N519" s="12" t="s">
        <v>66</v>
      </c>
      <c r="O519" s="12" t="s">
        <v>66</v>
      </c>
      <c r="P519" s="12"/>
    </row>
    <row r="520" spans="1:16" ht="45" x14ac:dyDescent="0.25">
      <c r="A520" s="1">
        <v>515</v>
      </c>
      <c r="B520" s="78" t="s">
        <v>1203</v>
      </c>
      <c r="C520" s="79" t="s">
        <v>19</v>
      </c>
      <c r="D520" s="58">
        <v>43577</v>
      </c>
      <c r="E520" s="58">
        <v>43606</v>
      </c>
      <c r="F520" s="58">
        <v>43606</v>
      </c>
      <c r="G520" s="67" t="s">
        <v>2272</v>
      </c>
      <c r="H520" s="25" t="s">
        <v>134</v>
      </c>
      <c r="I520" s="12" t="s">
        <v>38</v>
      </c>
      <c r="J520" s="9">
        <v>43577</v>
      </c>
      <c r="K520" s="12" t="s">
        <v>2273</v>
      </c>
      <c r="L520" s="12" t="s">
        <v>158</v>
      </c>
      <c r="M520" s="12" t="s">
        <v>65</v>
      </c>
      <c r="N520" s="12" t="s">
        <v>66</v>
      </c>
      <c r="O520" s="12" t="s">
        <v>66</v>
      </c>
      <c r="P520" s="12"/>
    </row>
    <row r="521" spans="1:16" ht="45" x14ac:dyDescent="0.25">
      <c r="A521" s="1">
        <v>516</v>
      </c>
      <c r="B521" s="78" t="s">
        <v>1204</v>
      </c>
      <c r="C521" s="79" t="s">
        <v>19</v>
      </c>
      <c r="D521" s="58">
        <v>43577</v>
      </c>
      <c r="E521" s="58">
        <v>43606</v>
      </c>
      <c r="F521" s="9">
        <v>43602</v>
      </c>
      <c r="G521" s="24" t="s">
        <v>2274</v>
      </c>
      <c r="H521" s="25" t="s">
        <v>134</v>
      </c>
      <c r="I521" s="12" t="s">
        <v>38</v>
      </c>
      <c r="J521" s="9">
        <v>43577</v>
      </c>
      <c r="K521" s="12" t="s">
        <v>2271</v>
      </c>
      <c r="L521" s="12" t="s">
        <v>158</v>
      </c>
      <c r="M521" s="12" t="s">
        <v>65</v>
      </c>
      <c r="N521" s="12" t="s">
        <v>66</v>
      </c>
      <c r="O521" s="12" t="s">
        <v>66</v>
      </c>
      <c r="P521" s="12"/>
    </row>
    <row r="522" spans="1:16" ht="45" x14ac:dyDescent="0.25">
      <c r="A522" s="1">
        <v>517</v>
      </c>
      <c r="B522" s="78" t="s">
        <v>1205</v>
      </c>
      <c r="C522" s="79" t="s">
        <v>19</v>
      </c>
      <c r="D522" s="58">
        <v>43577</v>
      </c>
      <c r="E522" s="58">
        <v>43606</v>
      </c>
      <c r="F522" s="9">
        <v>43602</v>
      </c>
      <c r="G522" s="67" t="s">
        <v>2275</v>
      </c>
      <c r="H522" s="25" t="s">
        <v>134</v>
      </c>
      <c r="I522" s="12" t="s">
        <v>38</v>
      </c>
      <c r="J522" s="9">
        <v>43577</v>
      </c>
      <c r="K522" s="12" t="s">
        <v>2271</v>
      </c>
      <c r="L522" s="12" t="s">
        <v>158</v>
      </c>
      <c r="M522" s="12" t="s">
        <v>65</v>
      </c>
      <c r="N522" s="12" t="s">
        <v>66</v>
      </c>
      <c r="O522" s="12" t="s">
        <v>66</v>
      </c>
      <c r="P522" s="12"/>
    </row>
    <row r="523" spans="1:16" ht="90" x14ac:dyDescent="0.25">
      <c r="A523" s="1">
        <v>518</v>
      </c>
      <c r="B523" s="78" t="s">
        <v>1206</v>
      </c>
      <c r="C523" s="79" t="s">
        <v>19</v>
      </c>
      <c r="D523" s="58">
        <v>43577</v>
      </c>
      <c r="E523" s="58">
        <v>43606</v>
      </c>
      <c r="F523" s="9">
        <v>43599</v>
      </c>
      <c r="G523" s="24" t="s">
        <v>2276</v>
      </c>
      <c r="H523" s="25" t="s">
        <v>134</v>
      </c>
      <c r="I523" s="12" t="s">
        <v>40</v>
      </c>
      <c r="J523" s="9">
        <v>43577</v>
      </c>
      <c r="K523" s="12" t="s">
        <v>2277</v>
      </c>
      <c r="L523" s="12" t="s">
        <v>158</v>
      </c>
      <c r="M523" s="12" t="s">
        <v>65</v>
      </c>
      <c r="N523" s="12" t="s">
        <v>66</v>
      </c>
      <c r="O523" s="12" t="s">
        <v>66</v>
      </c>
      <c r="P523" s="12"/>
    </row>
    <row r="524" spans="1:16" ht="45" x14ac:dyDescent="0.25">
      <c r="A524" s="1">
        <v>519</v>
      </c>
      <c r="B524" s="78" t="s">
        <v>1207</v>
      </c>
      <c r="C524" s="79" t="s">
        <v>19</v>
      </c>
      <c r="D524" s="58">
        <v>43577</v>
      </c>
      <c r="E524" s="58">
        <v>43606</v>
      </c>
      <c r="F524" s="58">
        <v>43606</v>
      </c>
      <c r="G524" s="67" t="s">
        <v>2282</v>
      </c>
      <c r="H524" s="25" t="s">
        <v>134</v>
      </c>
      <c r="I524" s="12" t="s">
        <v>38</v>
      </c>
      <c r="J524" s="9">
        <v>43577</v>
      </c>
      <c r="K524" s="12" t="s">
        <v>2278</v>
      </c>
      <c r="L524" s="12" t="s">
        <v>158</v>
      </c>
      <c r="M524" s="12" t="s">
        <v>65</v>
      </c>
      <c r="N524" s="12" t="s">
        <v>66</v>
      </c>
      <c r="O524" s="12" t="s">
        <v>66</v>
      </c>
      <c r="P524" s="12"/>
    </row>
    <row r="525" spans="1:16" ht="45" x14ac:dyDescent="0.25">
      <c r="A525" s="1">
        <v>520</v>
      </c>
      <c r="B525" s="78" t="s">
        <v>1208</v>
      </c>
      <c r="C525" s="79" t="s">
        <v>19</v>
      </c>
      <c r="D525" s="58">
        <v>43577</v>
      </c>
      <c r="E525" s="58">
        <v>43606</v>
      </c>
      <c r="F525" s="58">
        <v>43606</v>
      </c>
      <c r="G525" s="67" t="s">
        <v>2283</v>
      </c>
      <c r="H525" s="25" t="s">
        <v>134</v>
      </c>
      <c r="I525" s="12" t="s">
        <v>38</v>
      </c>
      <c r="J525" s="9">
        <v>43577</v>
      </c>
      <c r="K525" s="12" t="s">
        <v>2280</v>
      </c>
      <c r="L525" s="12" t="s">
        <v>158</v>
      </c>
      <c r="M525" s="12" t="s">
        <v>65</v>
      </c>
      <c r="N525" s="12" t="s">
        <v>66</v>
      </c>
      <c r="O525" s="12" t="s">
        <v>66</v>
      </c>
      <c r="P525" s="12"/>
    </row>
    <row r="526" spans="1:16" ht="45" x14ac:dyDescent="0.25">
      <c r="A526" s="72">
        <v>521</v>
      </c>
      <c r="B526" s="78" t="s">
        <v>1209</v>
      </c>
      <c r="C526" s="79" t="s">
        <v>19</v>
      </c>
      <c r="D526" s="58">
        <v>43577</v>
      </c>
      <c r="E526" s="58">
        <v>43606</v>
      </c>
      <c r="F526" s="58">
        <v>43606</v>
      </c>
      <c r="G526" s="24" t="s">
        <v>2284</v>
      </c>
      <c r="H526" s="25" t="s">
        <v>134</v>
      </c>
      <c r="I526" s="12" t="s">
        <v>38</v>
      </c>
      <c r="J526" s="9">
        <v>43577</v>
      </c>
      <c r="K526" s="12" t="s">
        <v>2279</v>
      </c>
      <c r="L526" s="12" t="s">
        <v>158</v>
      </c>
      <c r="M526" s="12" t="s">
        <v>65</v>
      </c>
      <c r="N526" s="12" t="s">
        <v>66</v>
      </c>
      <c r="O526" s="12" t="s">
        <v>66</v>
      </c>
      <c r="P526" s="12"/>
    </row>
    <row r="527" spans="1:16" ht="45" x14ac:dyDescent="0.25">
      <c r="A527" s="72">
        <v>522</v>
      </c>
      <c r="B527" s="78" t="s">
        <v>1210</v>
      </c>
      <c r="C527" s="79" t="s">
        <v>19</v>
      </c>
      <c r="D527" s="58">
        <v>43577</v>
      </c>
      <c r="E527" s="58">
        <v>43606</v>
      </c>
      <c r="F527" s="58">
        <v>43606</v>
      </c>
      <c r="G527" s="67" t="s">
        <v>2285</v>
      </c>
      <c r="H527" s="25" t="s">
        <v>134</v>
      </c>
      <c r="I527" s="12" t="s">
        <v>38</v>
      </c>
      <c r="J527" s="9">
        <v>43577</v>
      </c>
      <c r="K527" s="12" t="s">
        <v>2281</v>
      </c>
      <c r="L527" s="12" t="s">
        <v>158</v>
      </c>
      <c r="M527" s="12" t="s">
        <v>65</v>
      </c>
      <c r="N527" s="12" t="s">
        <v>66</v>
      </c>
      <c r="O527" s="12" t="s">
        <v>66</v>
      </c>
      <c r="P527" s="12"/>
    </row>
    <row r="528" spans="1:16" ht="45" x14ac:dyDescent="0.25">
      <c r="A528" s="1">
        <v>523</v>
      </c>
      <c r="B528" s="78" t="s">
        <v>1211</v>
      </c>
      <c r="C528" s="79" t="s">
        <v>19</v>
      </c>
      <c r="D528" s="58">
        <v>43577</v>
      </c>
      <c r="E528" s="58">
        <v>43606</v>
      </c>
      <c r="F528" s="9">
        <v>43587</v>
      </c>
      <c r="G528" s="24" t="s">
        <v>2293</v>
      </c>
      <c r="H528" s="25" t="s">
        <v>134</v>
      </c>
      <c r="I528" s="12" t="s">
        <v>9</v>
      </c>
      <c r="J528" s="9">
        <v>43578</v>
      </c>
      <c r="K528" s="12" t="s">
        <v>2286</v>
      </c>
      <c r="L528" s="12" t="s">
        <v>158</v>
      </c>
      <c r="M528" s="12" t="s">
        <v>65</v>
      </c>
      <c r="N528" s="12" t="s">
        <v>66</v>
      </c>
      <c r="O528" s="12" t="s">
        <v>66</v>
      </c>
      <c r="P528" s="12"/>
    </row>
    <row r="529" spans="1:16" ht="45" x14ac:dyDescent="0.25">
      <c r="A529" s="1">
        <v>524</v>
      </c>
      <c r="B529" s="78" t="s">
        <v>1212</v>
      </c>
      <c r="C529" s="79" t="s">
        <v>19</v>
      </c>
      <c r="D529" s="58">
        <v>43577</v>
      </c>
      <c r="E529" s="58">
        <v>43606</v>
      </c>
      <c r="F529" s="58">
        <v>43606</v>
      </c>
      <c r="G529" s="67" t="s">
        <v>2294</v>
      </c>
      <c r="H529" s="25" t="s">
        <v>134</v>
      </c>
      <c r="I529" s="12" t="s">
        <v>38</v>
      </c>
      <c r="J529" s="9">
        <v>43577</v>
      </c>
      <c r="K529" s="12" t="s">
        <v>2287</v>
      </c>
      <c r="L529" s="12" t="s">
        <v>158</v>
      </c>
      <c r="M529" s="12" t="s">
        <v>65</v>
      </c>
      <c r="N529" s="12" t="s">
        <v>66</v>
      </c>
      <c r="O529" s="12" t="s">
        <v>66</v>
      </c>
      <c r="P529" s="12"/>
    </row>
    <row r="530" spans="1:16" ht="45" x14ac:dyDescent="0.25">
      <c r="A530" s="1">
        <v>525</v>
      </c>
      <c r="B530" s="78" t="s">
        <v>1213</v>
      </c>
      <c r="C530" s="79" t="s">
        <v>19</v>
      </c>
      <c r="D530" s="58">
        <v>43578</v>
      </c>
      <c r="E530" s="58">
        <v>43607</v>
      </c>
      <c r="F530" s="58">
        <v>43607</v>
      </c>
      <c r="G530" s="67" t="s">
        <v>2295</v>
      </c>
      <c r="H530" s="25" t="s">
        <v>134</v>
      </c>
      <c r="I530" s="12" t="s">
        <v>38</v>
      </c>
      <c r="J530" s="9">
        <v>43578</v>
      </c>
      <c r="K530" s="12" t="s">
        <v>2288</v>
      </c>
      <c r="L530" s="12" t="s">
        <v>158</v>
      </c>
      <c r="M530" s="12" t="s">
        <v>65</v>
      </c>
      <c r="N530" s="12" t="s">
        <v>66</v>
      </c>
      <c r="O530" s="12" t="s">
        <v>66</v>
      </c>
      <c r="P530" s="12"/>
    </row>
    <row r="531" spans="1:16" ht="60" x14ac:dyDescent="0.25">
      <c r="A531" s="4">
        <v>526</v>
      </c>
      <c r="B531" s="78" t="s">
        <v>1214</v>
      </c>
      <c r="C531" s="79" t="s">
        <v>19</v>
      </c>
      <c r="D531" s="58">
        <v>43578</v>
      </c>
      <c r="E531" s="58">
        <v>43607</v>
      </c>
      <c r="F531" s="58">
        <v>43607</v>
      </c>
      <c r="G531" s="67" t="s">
        <v>2296</v>
      </c>
      <c r="H531" s="25" t="s">
        <v>134</v>
      </c>
      <c r="I531" s="12" t="s">
        <v>38</v>
      </c>
      <c r="J531" s="9">
        <v>43578</v>
      </c>
      <c r="K531" s="12" t="s">
        <v>2289</v>
      </c>
      <c r="L531" s="12" t="s">
        <v>158</v>
      </c>
      <c r="M531" s="12" t="s">
        <v>65</v>
      </c>
      <c r="N531" s="12" t="s">
        <v>66</v>
      </c>
      <c r="O531" s="12" t="s">
        <v>66</v>
      </c>
      <c r="P531" s="15"/>
    </row>
    <row r="532" spans="1:16" ht="60" x14ac:dyDescent="0.25">
      <c r="A532" s="4">
        <v>527</v>
      </c>
      <c r="B532" s="78" t="s">
        <v>1215</v>
      </c>
      <c r="C532" s="79" t="s">
        <v>19</v>
      </c>
      <c r="D532" s="58">
        <v>43578</v>
      </c>
      <c r="E532" s="58">
        <v>43607</v>
      </c>
      <c r="F532" s="13">
        <v>43602</v>
      </c>
      <c r="G532" s="24" t="s">
        <v>2297</v>
      </c>
      <c r="H532" s="25" t="s">
        <v>134</v>
      </c>
      <c r="I532" s="12" t="s">
        <v>38</v>
      </c>
      <c r="J532" s="9">
        <v>43578</v>
      </c>
      <c r="K532" s="12" t="s">
        <v>2290</v>
      </c>
      <c r="L532" s="12" t="s">
        <v>158</v>
      </c>
      <c r="M532" s="12" t="s">
        <v>65</v>
      </c>
      <c r="N532" s="12" t="s">
        <v>66</v>
      </c>
      <c r="O532" s="12" t="s">
        <v>66</v>
      </c>
      <c r="P532" s="15"/>
    </row>
    <row r="533" spans="1:16" ht="60" x14ac:dyDescent="0.25">
      <c r="A533" s="4">
        <v>528</v>
      </c>
      <c r="B533" s="78" t="s">
        <v>1216</v>
      </c>
      <c r="C533" s="79" t="s">
        <v>19</v>
      </c>
      <c r="D533" s="58">
        <v>43578</v>
      </c>
      <c r="E533" s="58">
        <v>43607</v>
      </c>
      <c r="F533" s="13">
        <v>43606</v>
      </c>
      <c r="G533" s="67" t="s">
        <v>2298</v>
      </c>
      <c r="H533" s="25" t="s">
        <v>134</v>
      </c>
      <c r="I533" s="12" t="s">
        <v>38</v>
      </c>
      <c r="J533" s="9">
        <v>43578</v>
      </c>
      <c r="K533" s="12" t="s">
        <v>2291</v>
      </c>
      <c r="L533" s="12" t="s">
        <v>158</v>
      </c>
      <c r="M533" s="12" t="s">
        <v>65</v>
      </c>
      <c r="N533" s="12" t="s">
        <v>66</v>
      </c>
      <c r="O533" s="12" t="s">
        <v>66</v>
      </c>
      <c r="P533" s="15"/>
    </row>
    <row r="534" spans="1:16" ht="60" x14ac:dyDescent="0.25">
      <c r="A534" s="4">
        <v>529</v>
      </c>
      <c r="B534" s="78" t="s">
        <v>1217</v>
      </c>
      <c r="C534" s="79" t="s">
        <v>19</v>
      </c>
      <c r="D534" s="58">
        <v>43578</v>
      </c>
      <c r="E534" s="58">
        <v>43607</v>
      </c>
      <c r="F534" s="13">
        <v>43593</v>
      </c>
      <c r="G534" s="24" t="s">
        <v>2298</v>
      </c>
      <c r="H534" s="25" t="s">
        <v>134</v>
      </c>
      <c r="I534" s="12" t="s">
        <v>38</v>
      </c>
      <c r="J534" s="9">
        <v>43578</v>
      </c>
      <c r="K534" s="12" t="s">
        <v>2291</v>
      </c>
      <c r="L534" s="12" t="s">
        <v>158</v>
      </c>
      <c r="M534" s="12" t="s">
        <v>65</v>
      </c>
      <c r="N534" s="12" t="s">
        <v>66</v>
      </c>
      <c r="O534" s="12" t="s">
        <v>66</v>
      </c>
      <c r="P534" s="15"/>
    </row>
    <row r="535" spans="1:16" ht="60" x14ac:dyDescent="0.25">
      <c r="A535" s="4">
        <v>530</v>
      </c>
      <c r="B535" s="78" t="s">
        <v>1218</v>
      </c>
      <c r="C535" s="79" t="s">
        <v>19</v>
      </c>
      <c r="D535" s="58">
        <v>43578</v>
      </c>
      <c r="E535" s="58">
        <v>43607</v>
      </c>
      <c r="F535" s="58">
        <v>43607</v>
      </c>
      <c r="G535" s="25" t="s">
        <v>2299</v>
      </c>
      <c r="H535" s="25" t="s">
        <v>134</v>
      </c>
      <c r="I535" s="12" t="s">
        <v>38</v>
      </c>
      <c r="J535" s="9">
        <v>43578</v>
      </c>
      <c r="K535" s="12" t="s">
        <v>2292</v>
      </c>
      <c r="L535" s="12" t="s">
        <v>158</v>
      </c>
      <c r="M535" s="12" t="s">
        <v>65</v>
      </c>
      <c r="N535" s="12" t="s">
        <v>66</v>
      </c>
      <c r="O535" s="12" t="s">
        <v>66</v>
      </c>
      <c r="P535" s="15"/>
    </row>
    <row r="536" spans="1:16" ht="60" x14ac:dyDescent="0.25">
      <c r="A536" s="4">
        <v>531</v>
      </c>
      <c r="B536" s="78" t="s">
        <v>1219</v>
      </c>
      <c r="C536" s="79" t="s">
        <v>19</v>
      </c>
      <c r="D536" s="58">
        <v>43578</v>
      </c>
      <c r="E536" s="58">
        <v>43607</v>
      </c>
      <c r="F536" s="13">
        <v>43602</v>
      </c>
      <c r="G536" s="24" t="s">
        <v>2306</v>
      </c>
      <c r="H536" s="25" t="s">
        <v>134</v>
      </c>
      <c r="I536" s="12" t="s">
        <v>38</v>
      </c>
      <c r="J536" s="9">
        <v>43578</v>
      </c>
      <c r="K536" s="12" t="s">
        <v>2290</v>
      </c>
      <c r="L536" s="12" t="s">
        <v>158</v>
      </c>
      <c r="M536" s="12" t="s">
        <v>65</v>
      </c>
      <c r="N536" s="12" t="s">
        <v>66</v>
      </c>
      <c r="O536" s="12" t="s">
        <v>66</v>
      </c>
      <c r="P536" s="15"/>
    </row>
    <row r="537" spans="1:16" ht="45" x14ac:dyDescent="0.25">
      <c r="A537" s="4">
        <v>532</v>
      </c>
      <c r="B537" s="78" t="s">
        <v>1220</v>
      </c>
      <c r="C537" s="79" t="s">
        <v>19</v>
      </c>
      <c r="D537" s="58">
        <v>43578</v>
      </c>
      <c r="E537" s="58">
        <v>43607</v>
      </c>
      <c r="F537" s="9">
        <v>43587</v>
      </c>
      <c r="G537" s="67" t="s">
        <v>2307</v>
      </c>
      <c r="H537" s="25" t="s">
        <v>96</v>
      </c>
      <c r="I537" s="12" t="s">
        <v>9</v>
      </c>
      <c r="J537" s="9">
        <v>43578</v>
      </c>
      <c r="K537" s="12" t="s">
        <v>2300</v>
      </c>
      <c r="L537" s="12" t="s">
        <v>158</v>
      </c>
      <c r="M537" s="12" t="s">
        <v>65</v>
      </c>
      <c r="N537" s="12" t="s">
        <v>66</v>
      </c>
      <c r="O537" s="12" t="s">
        <v>66</v>
      </c>
      <c r="P537" s="15"/>
    </row>
    <row r="538" spans="1:16" ht="75" x14ac:dyDescent="0.25">
      <c r="A538" s="4">
        <v>533</v>
      </c>
      <c r="B538" s="78" t="s">
        <v>1221</v>
      </c>
      <c r="C538" s="79" t="s">
        <v>19</v>
      </c>
      <c r="D538" s="58">
        <v>43578</v>
      </c>
      <c r="E538" s="58">
        <v>43607</v>
      </c>
      <c r="F538" s="9">
        <v>43587</v>
      </c>
      <c r="G538" s="24" t="s">
        <v>2308</v>
      </c>
      <c r="H538" s="25" t="s">
        <v>134</v>
      </c>
      <c r="I538" s="12" t="s">
        <v>38</v>
      </c>
      <c r="J538" s="9">
        <v>43578</v>
      </c>
      <c r="K538" s="12" t="s">
        <v>2301</v>
      </c>
      <c r="L538" s="12" t="s">
        <v>158</v>
      </c>
      <c r="M538" s="12" t="s">
        <v>65</v>
      </c>
      <c r="N538" s="12" t="s">
        <v>66</v>
      </c>
      <c r="O538" s="12" t="s">
        <v>66</v>
      </c>
      <c r="P538" s="15"/>
    </row>
    <row r="539" spans="1:16" ht="60" x14ac:dyDescent="0.25">
      <c r="A539" s="4">
        <v>534</v>
      </c>
      <c r="B539" s="78" t="s">
        <v>1222</v>
      </c>
      <c r="C539" s="79" t="s">
        <v>19</v>
      </c>
      <c r="D539" s="58">
        <v>43578</v>
      </c>
      <c r="E539" s="58">
        <v>43607</v>
      </c>
      <c r="F539" s="13">
        <v>43584</v>
      </c>
      <c r="G539" s="67" t="s">
        <v>2309</v>
      </c>
      <c r="H539" s="25" t="s">
        <v>134</v>
      </c>
      <c r="I539" s="12" t="s">
        <v>9</v>
      </c>
      <c r="J539" s="9">
        <v>43578</v>
      </c>
      <c r="K539" s="12" t="s">
        <v>2302</v>
      </c>
      <c r="L539" s="12" t="s">
        <v>158</v>
      </c>
      <c r="M539" s="12" t="s">
        <v>65</v>
      </c>
      <c r="N539" s="12" t="s">
        <v>66</v>
      </c>
      <c r="O539" s="12" t="s">
        <v>66</v>
      </c>
      <c r="P539" s="15"/>
    </row>
    <row r="540" spans="1:16" ht="60" x14ac:dyDescent="0.25">
      <c r="A540" s="4">
        <v>535</v>
      </c>
      <c r="B540" s="78" t="s">
        <v>1223</v>
      </c>
      <c r="C540" s="79" t="s">
        <v>19</v>
      </c>
      <c r="D540" s="58">
        <v>43578</v>
      </c>
      <c r="E540" s="58">
        <v>43607</v>
      </c>
      <c r="F540" s="13">
        <v>43593</v>
      </c>
      <c r="G540" s="67" t="s">
        <v>2310</v>
      </c>
      <c r="H540" s="25" t="s">
        <v>134</v>
      </c>
      <c r="I540" s="12" t="s">
        <v>67</v>
      </c>
      <c r="J540" s="9">
        <v>43578</v>
      </c>
      <c r="K540" s="12" t="s">
        <v>2303</v>
      </c>
      <c r="L540" s="12" t="s">
        <v>158</v>
      </c>
      <c r="M540" s="12" t="s">
        <v>65</v>
      </c>
      <c r="N540" s="12" t="s">
        <v>66</v>
      </c>
      <c r="O540" s="12" t="s">
        <v>66</v>
      </c>
      <c r="P540" s="15"/>
    </row>
    <row r="541" spans="1:16" ht="120" x14ac:dyDescent="0.25">
      <c r="A541" s="4">
        <v>536</v>
      </c>
      <c r="B541" s="78" t="s">
        <v>1224</v>
      </c>
      <c r="C541" s="79" t="s">
        <v>19</v>
      </c>
      <c r="D541" s="58">
        <v>43578</v>
      </c>
      <c r="E541" s="58">
        <v>43607</v>
      </c>
      <c r="F541" s="58">
        <v>43607</v>
      </c>
      <c r="G541" s="104" t="s">
        <v>2311</v>
      </c>
      <c r="H541" s="25" t="s">
        <v>134</v>
      </c>
      <c r="I541" s="12" t="s">
        <v>38</v>
      </c>
      <c r="J541" s="9">
        <v>43578</v>
      </c>
      <c r="K541" s="12" t="s">
        <v>2304</v>
      </c>
      <c r="L541" s="12" t="s">
        <v>158</v>
      </c>
      <c r="M541" s="12" t="s">
        <v>65</v>
      </c>
      <c r="N541" s="12" t="s">
        <v>66</v>
      </c>
      <c r="O541" s="12" t="s">
        <v>66</v>
      </c>
      <c r="P541" s="15"/>
    </row>
    <row r="542" spans="1:16" ht="45" x14ac:dyDescent="0.25">
      <c r="A542" s="4">
        <v>537</v>
      </c>
      <c r="B542" s="78" t="s">
        <v>1225</v>
      </c>
      <c r="C542" s="79" t="s">
        <v>19</v>
      </c>
      <c r="D542" s="58">
        <v>43578</v>
      </c>
      <c r="E542" s="58">
        <v>43607</v>
      </c>
      <c r="F542" s="58">
        <v>43607</v>
      </c>
      <c r="G542" s="104" t="s">
        <v>2312</v>
      </c>
      <c r="H542" s="25" t="s">
        <v>134</v>
      </c>
      <c r="I542" s="12" t="s">
        <v>38</v>
      </c>
      <c r="J542" s="9">
        <v>43578</v>
      </c>
      <c r="K542" s="12" t="s">
        <v>2305</v>
      </c>
      <c r="L542" s="12" t="s">
        <v>158</v>
      </c>
      <c r="M542" s="12" t="s">
        <v>65</v>
      </c>
      <c r="N542" s="12" t="s">
        <v>66</v>
      </c>
      <c r="O542" s="12" t="s">
        <v>66</v>
      </c>
      <c r="P542" s="15"/>
    </row>
    <row r="543" spans="1:16" ht="45" x14ac:dyDescent="0.25">
      <c r="A543" s="4">
        <v>538</v>
      </c>
      <c r="B543" s="78" t="s">
        <v>1226</v>
      </c>
      <c r="C543" s="79" t="s">
        <v>19</v>
      </c>
      <c r="D543" s="58">
        <v>43579</v>
      </c>
      <c r="E543" s="58">
        <v>43608</v>
      </c>
      <c r="F543" s="13">
        <v>43608</v>
      </c>
      <c r="G543" s="104" t="s">
        <v>1925</v>
      </c>
      <c r="H543" s="25" t="s">
        <v>134</v>
      </c>
      <c r="I543" s="12" t="s">
        <v>38</v>
      </c>
      <c r="J543" s="13">
        <v>43579</v>
      </c>
      <c r="K543" s="12" t="s">
        <v>1926</v>
      </c>
      <c r="L543" s="12" t="s">
        <v>158</v>
      </c>
      <c r="M543" s="12" t="s">
        <v>65</v>
      </c>
      <c r="N543" s="12" t="s">
        <v>66</v>
      </c>
      <c r="O543" s="12" t="s">
        <v>66</v>
      </c>
      <c r="P543" s="15"/>
    </row>
    <row r="544" spans="1:16" ht="45" x14ac:dyDescent="0.25">
      <c r="A544" s="4">
        <v>539</v>
      </c>
      <c r="B544" s="78" t="s">
        <v>1227</v>
      </c>
      <c r="C544" s="79" t="s">
        <v>19</v>
      </c>
      <c r="D544" s="58">
        <v>43580</v>
      </c>
      <c r="E544" s="58">
        <v>43609</v>
      </c>
      <c r="F544" s="58">
        <v>43609</v>
      </c>
      <c r="G544" s="25" t="s">
        <v>2315</v>
      </c>
      <c r="H544" s="25" t="s">
        <v>134</v>
      </c>
      <c r="I544" s="12" t="s">
        <v>38</v>
      </c>
      <c r="J544" s="13">
        <v>43580</v>
      </c>
      <c r="K544" s="12" t="s">
        <v>2313</v>
      </c>
      <c r="L544" s="12" t="s">
        <v>158</v>
      </c>
      <c r="M544" s="12" t="s">
        <v>65</v>
      </c>
      <c r="N544" s="12" t="s">
        <v>66</v>
      </c>
      <c r="O544" s="12" t="s">
        <v>66</v>
      </c>
      <c r="P544" s="15"/>
    </row>
    <row r="545" spans="1:16" ht="195" x14ac:dyDescent="0.25">
      <c r="A545" s="4">
        <v>540</v>
      </c>
      <c r="B545" s="78" t="s">
        <v>1228</v>
      </c>
      <c r="C545" s="79" t="s">
        <v>19</v>
      </c>
      <c r="D545" s="58">
        <v>43580</v>
      </c>
      <c r="E545" s="58">
        <v>43609</v>
      </c>
      <c r="F545" s="58">
        <v>43609</v>
      </c>
      <c r="G545" s="24" t="s">
        <v>2316</v>
      </c>
      <c r="H545" s="25" t="s">
        <v>133</v>
      </c>
      <c r="I545" s="12" t="s">
        <v>44</v>
      </c>
      <c r="J545" s="126">
        <v>43609</v>
      </c>
      <c r="K545" s="110" t="s">
        <v>66</v>
      </c>
      <c r="L545" s="12" t="s">
        <v>158</v>
      </c>
      <c r="M545" s="12" t="s">
        <v>65</v>
      </c>
      <c r="N545" s="12" t="s">
        <v>66</v>
      </c>
      <c r="O545" s="12" t="s">
        <v>66</v>
      </c>
      <c r="P545" s="15"/>
    </row>
    <row r="546" spans="1:16" ht="150" x14ac:dyDescent="0.25">
      <c r="A546" s="4">
        <v>541</v>
      </c>
      <c r="B546" s="78" t="s">
        <v>1229</v>
      </c>
      <c r="C546" s="79" t="s">
        <v>19</v>
      </c>
      <c r="D546" s="58">
        <v>43580</v>
      </c>
      <c r="E546" s="58">
        <v>43609</v>
      </c>
      <c r="F546" s="58">
        <v>43609</v>
      </c>
      <c r="G546" s="25" t="s">
        <v>2317</v>
      </c>
      <c r="H546" s="25" t="s">
        <v>134</v>
      </c>
      <c r="I546" s="12" t="s">
        <v>38</v>
      </c>
      <c r="J546" s="13">
        <v>43581</v>
      </c>
      <c r="K546" s="12" t="s">
        <v>2314</v>
      </c>
      <c r="L546" s="12" t="s">
        <v>158</v>
      </c>
      <c r="M546" s="12" t="s">
        <v>65</v>
      </c>
      <c r="N546" s="12" t="s">
        <v>66</v>
      </c>
      <c r="O546" s="12" t="s">
        <v>66</v>
      </c>
      <c r="P546" s="15"/>
    </row>
    <row r="547" spans="1:16" ht="45" x14ac:dyDescent="0.25">
      <c r="A547" s="4">
        <v>542</v>
      </c>
      <c r="B547" s="78" t="s">
        <v>1230</v>
      </c>
      <c r="C547" s="79" t="s">
        <v>19</v>
      </c>
      <c r="D547" s="58">
        <v>43580</v>
      </c>
      <c r="E547" s="58">
        <v>43609</v>
      </c>
      <c r="F547" s="13">
        <v>43581</v>
      </c>
      <c r="G547" s="24" t="s">
        <v>2318</v>
      </c>
      <c r="H547" s="25" t="s">
        <v>134</v>
      </c>
      <c r="I547" s="12" t="s">
        <v>157</v>
      </c>
      <c r="J547" s="13">
        <v>43581</v>
      </c>
      <c r="K547" s="12" t="s">
        <v>66</v>
      </c>
      <c r="L547" s="12" t="s">
        <v>158</v>
      </c>
      <c r="M547" s="12" t="s">
        <v>65</v>
      </c>
      <c r="N547" s="12" t="s">
        <v>66</v>
      </c>
      <c r="O547" s="12" t="s">
        <v>66</v>
      </c>
      <c r="P547" s="15"/>
    </row>
    <row r="548" spans="1:16" ht="225" x14ac:dyDescent="0.25">
      <c r="A548" s="4">
        <v>543</v>
      </c>
      <c r="B548" s="78" t="s">
        <v>1231</v>
      </c>
      <c r="C548" s="79" t="s">
        <v>19</v>
      </c>
      <c r="D548" s="58">
        <v>43581</v>
      </c>
      <c r="E548" s="58">
        <v>43612</v>
      </c>
      <c r="F548" s="13">
        <v>43612</v>
      </c>
      <c r="G548" s="25" t="s">
        <v>1931</v>
      </c>
      <c r="H548" s="25" t="s">
        <v>134</v>
      </c>
      <c r="I548" s="12" t="s">
        <v>38</v>
      </c>
      <c r="J548" s="13">
        <v>43584</v>
      </c>
      <c r="K548" s="12" t="s">
        <v>1932</v>
      </c>
      <c r="L548" s="12" t="s">
        <v>158</v>
      </c>
      <c r="M548" s="12" t="s">
        <v>65</v>
      </c>
      <c r="N548" s="12" t="s">
        <v>66</v>
      </c>
      <c r="O548" s="12" t="s">
        <v>66</v>
      </c>
      <c r="P548" s="15"/>
    </row>
    <row r="549" spans="1:16" ht="45" x14ac:dyDescent="0.25">
      <c r="A549" s="4">
        <v>544</v>
      </c>
      <c r="B549" s="78" t="s">
        <v>1232</v>
      </c>
      <c r="C549" s="79" t="s">
        <v>19</v>
      </c>
      <c r="D549" s="58">
        <v>43581</v>
      </c>
      <c r="E549" s="58">
        <v>43612</v>
      </c>
      <c r="F549" s="13">
        <v>43602</v>
      </c>
      <c r="G549" s="24" t="s">
        <v>2319</v>
      </c>
      <c r="H549" s="25" t="s">
        <v>2364</v>
      </c>
      <c r="I549" s="12" t="s">
        <v>38</v>
      </c>
      <c r="J549" s="9">
        <v>43581</v>
      </c>
      <c r="K549" s="12" t="s">
        <v>2271</v>
      </c>
      <c r="L549" s="12" t="s">
        <v>158</v>
      </c>
      <c r="M549" s="12" t="s">
        <v>65</v>
      </c>
      <c r="N549" s="12" t="s">
        <v>66</v>
      </c>
      <c r="O549" s="12" t="s">
        <v>66</v>
      </c>
      <c r="P549" s="15"/>
    </row>
    <row r="550" spans="1:16" ht="45" x14ac:dyDescent="0.25">
      <c r="A550" s="4">
        <v>545</v>
      </c>
      <c r="B550" s="78" t="s">
        <v>1233</v>
      </c>
      <c r="C550" s="8" t="s">
        <v>19</v>
      </c>
      <c r="D550" s="58">
        <v>43581</v>
      </c>
      <c r="E550" s="58">
        <v>43612</v>
      </c>
      <c r="F550" s="13">
        <v>43612</v>
      </c>
      <c r="G550" s="67" t="s">
        <v>1944</v>
      </c>
      <c r="H550" s="25" t="s">
        <v>134</v>
      </c>
      <c r="I550" s="12" t="s">
        <v>38</v>
      </c>
      <c r="J550" s="9">
        <v>43584</v>
      </c>
      <c r="K550" s="12" t="s">
        <v>1945</v>
      </c>
      <c r="L550" s="12" t="s">
        <v>158</v>
      </c>
      <c r="M550" s="12" t="s">
        <v>65</v>
      </c>
      <c r="N550" s="12" t="s">
        <v>66</v>
      </c>
      <c r="O550" s="12" t="s">
        <v>66</v>
      </c>
      <c r="P550" s="15"/>
    </row>
    <row r="551" spans="1:16" ht="60" x14ac:dyDescent="0.25">
      <c r="A551" s="4">
        <v>546</v>
      </c>
      <c r="B551" s="78" t="s">
        <v>1234</v>
      </c>
      <c r="C551" s="8" t="s">
        <v>19</v>
      </c>
      <c r="D551" s="58">
        <v>43581</v>
      </c>
      <c r="E551" s="58">
        <v>43612</v>
      </c>
      <c r="F551" s="13">
        <v>43612</v>
      </c>
      <c r="G551" s="24" t="s">
        <v>1942</v>
      </c>
      <c r="H551" s="25" t="s">
        <v>134</v>
      </c>
      <c r="I551" s="12" t="s">
        <v>38</v>
      </c>
      <c r="J551" s="13">
        <v>43581</v>
      </c>
      <c r="K551" s="12" t="s">
        <v>1943</v>
      </c>
      <c r="L551" s="12" t="s">
        <v>158</v>
      </c>
      <c r="M551" s="12" t="s">
        <v>65</v>
      </c>
      <c r="N551" s="12" t="s">
        <v>66</v>
      </c>
      <c r="O551" s="12" t="s">
        <v>66</v>
      </c>
      <c r="P551" s="15"/>
    </row>
    <row r="552" spans="1:16" ht="45" x14ac:dyDescent="0.25">
      <c r="A552" s="4">
        <v>547</v>
      </c>
      <c r="B552" s="78" t="s">
        <v>1235</v>
      </c>
      <c r="C552" s="8" t="s">
        <v>19</v>
      </c>
      <c r="D552" s="58">
        <v>43581</v>
      </c>
      <c r="E552" s="58">
        <v>43612</v>
      </c>
      <c r="F552" s="13">
        <v>43588</v>
      </c>
      <c r="G552" s="25" t="s">
        <v>2322</v>
      </c>
      <c r="H552" s="25" t="s">
        <v>137</v>
      </c>
      <c r="I552" s="12" t="s">
        <v>39</v>
      </c>
      <c r="J552" s="13">
        <v>43581</v>
      </c>
      <c r="K552" s="12" t="s">
        <v>2320</v>
      </c>
      <c r="L552" s="12" t="s">
        <v>158</v>
      </c>
      <c r="M552" s="12" t="s">
        <v>65</v>
      </c>
      <c r="N552" s="12" t="s">
        <v>66</v>
      </c>
      <c r="O552" s="12" t="s">
        <v>66</v>
      </c>
      <c r="P552" s="15"/>
    </row>
    <row r="553" spans="1:16" ht="45" x14ac:dyDescent="0.25">
      <c r="A553" s="4">
        <v>548</v>
      </c>
      <c r="B553" s="78" t="s">
        <v>1236</v>
      </c>
      <c r="C553" s="8" t="s">
        <v>19</v>
      </c>
      <c r="D553" s="58">
        <v>43581</v>
      </c>
      <c r="E553" s="58">
        <v>43612</v>
      </c>
      <c r="F553" s="13">
        <v>43588</v>
      </c>
      <c r="G553" s="24" t="s">
        <v>2323</v>
      </c>
      <c r="H553" s="25" t="s">
        <v>134</v>
      </c>
      <c r="I553" s="12" t="s">
        <v>39</v>
      </c>
      <c r="J553" s="13">
        <v>43581</v>
      </c>
      <c r="K553" s="12" t="s">
        <v>2321</v>
      </c>
      <c r="L553" s="12" t="s">
        <v>158</v>
      </c>
      <c r="M553" s="12" t="s">
        <v>65</v>
      </c>
      <c r="N553" s="12" t="s">
        <v>66</v>
      </c>
      <c r="O553" s="12" t="s">
        <v>66</v>
      </c>
      <c r="P553" s="15"/>
    </row>
    <row r="554" spans="1:16" ht="45" x14ac:dyDescent="0.25">
      <c r="A554" s="4">
        <v>549</v>
      </c>
      <c r="B554" s="78" t="s">
        <v>1237</v>
      </c>
      <c r="C554" s="8" t="s">
        <v>19</v>
      </c>
      <c r="D554" s="58">
        <v>43584</v>
      </c>
      <c r="E554" s="58">
        <v>43613</v>
      </c>
      <c r="F554" s="13">
        <v>43613</v>
      </c>
      <c r="G554" s="25" t="s">
        <v>1938</v>
      </c>
      <c r="H554" s="25" t="s">
        <v>134</v>
      </c>
      <c r="I554" s="12" t="s">
        <v>38</v>
      </c>
      <c r="J554" s="13">
        <v>43585</v>
      </c>
      <c r="K554" s="12" t="s">
        <v>1939</v>
      </c>
      <c r="L554" s="12" t="s">
        <v>158</v>
      </c>
      <c r="M554" s="12" t="s">
        <v>65</v>
      </c>
      <c r="N554" s="12" t="s">
        <v>66</v>
      </c>
      <c r="O554" s="12" t="s">
        <v>66</v>
      </c>
      <c r="P554" s="15"/>
    </row>
    <row r="555" spans="1:16" ht="45" x14ac:dyDescent="0.25">
      <c r="A555" s="4">
        <v>550</v>
      </c>
      <c r="B555" s="78" t="s">
        <v>1238</v>
      </c>
      <c r="C555" s="8" t="s">
        <v>19</v>
      </c>
      <c r="D555" s="58">
        <v>43583</v>
      </c>
      <c r="E555" s="58">
        <v>43613</v>
      </c>
      <c r="F555" s="13">
        <v>43613</v>
      </c>
      <c r="G555" s="25" t="s">
        <v>1929</v>
      </c>
      <c r="H555" s="25" t="s">
        <v>134</v>
      </c>
      <c r="I555" s="12" t="s">
        <v>38</v>
      </c>
      <c r="J555" s="13">
        <v>43585</v>
      </c>
      <c r="K555" s="12" t="s">
        <v>1930</v>
      </c>
      <c r="L555" s="12" t="s">
        <v>158</v>
      </c>
      <c r="M555" s="12" t="s">
        <v>65</v>
      </c>
      <c r="N555" s="12" t="s">
        <v>66</v>
      </c>
      <c r="O555" s="12" t="s">
        <v>66</v>
      </c>
      <c r="P555" s="15"/>
    </row>
    <row r="556" spans="1:16" ht="45" x14ac:dyDescent="0.25">
      <c r="A556" s="4">
        <v>551</v>
      </c>
      <c r="B556" s="78" t="s">
        <v>1239</v>
      </c>
      <c r="C556" s="8" t="s">
        <v>19</v>
      </c>
      <c r="D556" s="58">
        <v>43584</v>
      </c>
      <c r="E556" s="58">
        <v>43613</v>
      </c>
      <c r="F556" s="58">
        <v>43613</v>
      </c>
      <c r="G556" s="24" t="s">
        <v>1936</v>
      </c>
      <c r="H556" s="25" t="s">
        <v>134</v>
      </c>
      <c r="I556" s="12" t="s">
        <v>38</v>
      </c>
      <c r="J556" s="9">
        <v>43585</v>
      </c>
      <c r="K556" s="12" t="s">
        <v>1937</v>
      </c>
      <c r="L556" s="12" t="s">
        <v>158</v>
      </c>
      <c r="M556" s="12" t="s">
        <v>65</v>
      </c>
      <c r="N556" s="12" t="s">
        <v>66</v>
      </c>
      <c r="O556" s="12" t="s">
        <v>66</v>
      </c>
      <c r="P556" s="15"/>
    </row>
    <row r="557" spans="1:16" ht="45" x14ac:dyDescent="0.25">
      <c r="A557" s="4">
        <v>552</v>
      </c>
      <c r="B557" s="78" t="s">
        <v>1240</v>
      </c>
      <c r="C557" s="8" t="s">
        <v>19</v>
      </c>
      <c r="D557" s="58">
        <v>43584</v>
      </c>
      <c r="E557" s="58">
        <v>43613</v>
      </c>
      <c r="F557" s="13">
        <v>43613</v>
      </c>
      <c r="G557" s="25" t="s">
        <v>1927</v>
      </c>
      <c r="H557" s="25" t="s">
        <v>134</v>
      </c>
      <c r="I557" s="12" t="s">
        <v>38</v>
      </c>
      <c r="J557" s="9">
        <v>43585</v>
      </c>
      <c r="K557" s="12" t="s">
        <v>1928</v>
      </c>
      <c r="L557" s="12" t="s">
        <v>158</v>
      </c>
      <c r="M557" s="12" t="s">
        <v>65</v>
      </c>
      <c r="N557" s="12" t="s">
        <v>66</v>
      </c>
      <c r="O557" s="12" t="s">
        <v>66</v>
      </c>
      <c r="P557" s="15"/>
    </row>
    <row r="558" spans="1:16" ht="45" x14ac:dyDescent="0.25">
      <c r="A558" s="4">
        <v>553</v>
      </c>
      <c r="B558" s="78" t="s">
        <v>1241</v>
      </c>
      <c r="C558" s="8" t="s">
        <v>19</v>
      </c>
      <c r="D558" s="58">
        <v>43584</v>
      </c>
      <c r="E558" s="58">
        <v>43613</v>
      </c>
      <c r="F558" s="58">
        <v>43613</v>
      </c>
      <c r="G558" s="24" t="s">
        <v>1935</v>
      </c>
      <c r="H558" s="25" t="s">
        <v>134</v>
      </c>
      <c r="I558" s="12" t="s">
        <v>38</v>
      </c>
      <c r="J558" s="100">
        <v>43584</v>
      </c>
      <c r="K558" s="12" t="s">
        <v>1928</v>
      </c>
      <c r="L558" s="12" t="s">
        <v>158</v>
      </c>
      <c r="M558" s="12" t="s">
        <v>65</v>
      </c>
      <c r="N558" s="12" t="s">
        <v>66</v>
      </c>
      <c r="O558" s="12" t="s">
        <v>66</v>
      </c>
      <c r="P558" s="15"/>
    </row>
    <row r="559" spans="1:16" ht="105" x14ac:dyDescent="0.25">
      <c r="A559" s="4">
        <v>554</v>
      </c>
      <c r="B559" s="78" t="s">
        <v>1242</v>
      </c>
      <c r="C559" s="8" t="s">
        <v>19</v>
      </c>
      <c r="D559" s="58">
        <v>43584</v>
      </c>
      <c r="E559" s="58">
        <v>43613</v>
      </c>
      <c r="F559" s="13">
        <v>43613</v>
      </c>
      <c r="G559" s="25" t="s">
        <v>1933</v>
      </c>
      <c r="H559" s="25" t="s">
        <v>134</v>
      </c>
      <c r="I559" s="12" t="s">
        <v>38</v>
      </c>
      <c r="J559" s="9">
        <v>43585</v>
      </c>
      <c r="K559" s="12" t="s">
        <v>1934</v>
      </c>
      <c r="L559" s="12" t="s">
        <v>158</v>
      </c>
      <c r="M559" s="12" t="s">
        <v>65</v>
      </c>
      <c r="N559" s="12" t="s">
        <v>66</v>
      </c>
      <c r="O559" s="12" t="s">
        <v>66</v>
      </c>
      <c r="P559" s="15"/>
    </row>
    <row r="560" spans="1:16" ht="90" x14ac:dyDescent="0.25">
      <c r="A560" s="60">
        <v>555</v>
      </c>
      <c r="B560" s="78" t="s">
        <v>1243</v>
      </c>
      <c r="C560" s="8" t="s">
        <v>19</v>
      </c>
      <c r="D560" s="58">
        <v>43584</v>
      </c>
      <c r="E560" s="58">
        <v>43613</v>
      </c>
      <c r="F560" s="58">
        <v>43613</v>
      </c>
      <c r="G560" s="24" t="s">
        <v>1940</v>
      </c>
      <c r="H560" s="25" t="s">
        <v>134</v>
      </c>
      <c r="I560" s="12" t="s">
        <v>38</v>
      </c>
      <c r="J560" s="9">
        <v>43585</v>
      </c>
      <c r="K560" s="12" t="s">
        <v>1941</v>
      </c>
      <c r="L560" s="12" t="s">
        <v>158</v>
      </c>
      <c r="M560" s="12" t="s">
        <v>65</v>
      </c>
      <c r="N560" s="12" t="s">
        <v>66</v>
      </c>
      <c r="O560" s="12" t="s">
        <v>66</v>
      </c>
      <c r="P560" s="15"/>
    </row>
    <row r="561" spans="1:16" ht="45" x14ac:dyDescent="0.25">
      <c r="A561" s="4">
        <v>556</v>
      </c>
      <c r="B561" s="78" t="s">
        <v>1244</v>
      </c>
      <c r="C561" s="8" t="s">
        <v>19</v>
      </c>
      <c r="D561" s="58">
        <v>43584</v>
      </c>
      <c r="E561" s="58">
        <v>43613</v>
      </c>
      <c r="F561" s="13">
        <v>43585</v>
      </c>
      <c r="G561" s="67" t="s">
        <v>2328</v>
      </c>
      <c r="H561" s="25" t="s">
        <v>142</v>
      </c>
      <c r="I561" s="12" t="s">
        <v>157</v>
      </c>
      <c r="J561" s="100">
        <v>43584</v>
      </c>
      <c r="K561" s="12" t="s">
        <v>66</v>
      </c>
      <c r="L561" s="12" t="s">
        <v>158</v>
      </c>
      <c r="M561" s="12" t="s">
        <v>65</v>
      </c>
      <c r="N561" s="12" t="s">
        <v>66</v>
      </c>
      <c r="O561" s="12" t="s">
        <v>66</v>
      </c>
      <c r="P561" s="15"/>
    </row>
    <row r="562" spans="1:16" ht="45" x14ac:dyDescent="0.25">
      <c r="A562" s="4">
        <v>557</v>
      </c>
      <c r="B562" s="78" t="s">
        <v>1245</v>
      </c>
      <c r="C562" s="8" t="s">
        <v>19</v>
      </c>
      <c r="D562" s="58">
        <v>43585</v>
      </c>
      <c r="E562" s="58">
        <v>43614</v>
      </c>
      <c r="F562" s="58">
        <v>43614</v>
      </c>
      <c r="G562" s="104" t="s">
        <v>2329</v>
      </c>
      <c r="H562" s="25" t="s">
        <v>134</v>
      </c>
      <c r="I562" s="12" t="s">
        <v>40</v>
      </c>
      <c r="J562" s="9">
        <v>43585</v>
      </c>
      <c r="K562" s="12" t="s">
        <v>2324</v>
      </c>
      <c r="L562" s="12" t="s">
        <v>158</v>
      </c>
      <c r="M562" s="12" t="s">
        <v>65</v>
      </c>
      <c r="N562" s="12" t="s">
        <v>66</v>
      </c>
      <c r="O562" s="12" t="s">
        <v>66</v>
      </c>
      <c r="P562" s="15"/>
    </row>
    <row r="563" spans="1:16" ht="60" x14ac:dyDescent="0.25">
      <c r="A563" s="4">
        <v>558</v>
      </c>
      <c r="B563" s="78" t="s">
        <v>1246</v>
      </c>
      <c r="C563" s="8" t="s">
        <v>19</v>
      </c>
      <c r="D563" s="58">
        <v>43585</v>
      </c>
      <c r="E563" s="58">
        <v>43614</v>
      </c>
      <c r="F563" s="13">
        <v>43602</v>
      </c>
      <c r="G563" s="104" t="s">
        <v>2330</v>
      </c>
      <c r="H563" s="25" t="s">
        <v>134</v>
      </c>
      <c r="I563" s="12" t="s">
        <v>38</v>
      </c>
      <c r="J563" s="9">
        <v>43587</v>
      </c>
      <c r="K563" s="12" t="s">
        <v>2325</v>
      </c>
      <c r="L563" s="12" t="s">
        <v>158</v>
      </c>
      <c r="M563" s="12" t="s">
        <v>65</v>
      </c>
      <c r="N563" s="12" t="s">
        <v>66</v>
      </c>
      <c r="O563" s="12" t="s">
        <v>66</v>
      </c>
      <c r="P563" s="15"/>
    </row>
    <row r="564" spans="1:16" ht="45" x14ac:dyDescent="0.25">
      <c r="A564" s="4">
        <v>559</v>
      </c>
      <c r="B564" s="78" t="s">
        <v>1247</v>
      </c>
      <c r="C564" s="8" t="s">
        <v>20</v>
      </c>
      <c r="D564" s="58">
        <v>43587</v>
      </c>
      <c r="E564" s="58">
        <v>43615</v>
      </c>
      <c r="F564" s="58">
        <v>43615</v>
      </c>
      <c r="G564" s="104" t="s">
        <v>2331</v>
      </c>
      <c r="H564" s="25" t="s">
        <v>134</v>
      </c>
      <c r="I564" s="12" t="s">
        <v>38</v>
      </c>
      <c r="J564" s="9">
        <v>43587</v>
      </c>
      <c r="K564" s="12" t="s">
        <v>2326</v>
      </c>
      <c r="L564" s="12" t="s">
        <v>158</v>
      </c>
      <c r="M564" s="12" t="s">
        <v>65</v>
      </c>
      <c r="N564" s="12" t="s">
        <v>66</v>
      </c>
      <c r="O564" s="12" t="s">
        <v>66</v>
      </c>
      <c r="P564" s="15"/>
    </row>
    <row r="565" spans="1:16" ht="60" x14ac:dyDescent="0.25">
      <c r="A565" s="4">
        <v>560</v>
      </c>
      <c r="B565" s="78" t="s">
        <v>1248</v>
      </c>
      <c r="C565" s="8" t="s">
        <v>20</v>
      </c>
      <c r="D565" s="58">
        <v>43587</v>
      </c>
      <c r="E565" s="58">
        <v>43615</v>
      </c>
      <c r="F565" s="58">
        <v>43615</v>
      </c>
      <c r="G565" s="104" t="s">
        <v>2332</v>
      </c>
      <c r="H565" s="25" t="s">
        <v>134</v>
      </c>
      <c r="I565" s="12" t="s">
        <v>38</v>
      </c>
      <c r="J565" s="9">
        <v>43587</v>
      </c>
      <c r="K565" s="12" t="s">
        <v>2327</v>
      </c>
      <c r="L565" s="12" t="s">
        <v>158</v>
      </c>
      <c r="M565" s="12" t="s">
        <v>65</v>
      </c>
      <c r="N565" s="12" t="s">
        <v>66</v>
      </c>
      <c r="O565" s="12" t="s">
        <v>66</v>
      </c>
      <c r="P565" s="15"/>
    </row>
    <row r="566" spans="1:16" ht="45" x14ac:dyDescent="0.25">
      <c r="A566" s="4">
        <v>561</v>
      </c>
      <c r="B566" s="78" t="s">
        <v>1249</v>
      </c>
      <c r="C566" s="8" t="s">
        <v>20</v>
      </c>
      <c r="D566" s="58">
        <v>43587</v>
      </c>
      <c r="E566" s="58">
        <v>43615</v>
      </c>
      <c r="F566" s="58">
        <v>43615</v>
      </c>
      <c r="G566" s="25" t="s">
        <v>2335</v>
      </c>
      <c r="H566" s="25" t="s">
        <v>134</v>
      </c>
      <c r="I566" s="12" t="s">
        <v>38</v>
      </c>
      <c r="J566" s="9">
        <v>43587</v>
      </c>
      <c r="K566" s="12" t="s">
        <v>2333</v>
      </c>
      <c r="L566" s="12" t="s">
        <v>158</v>
      </c>
      <c r="M566" s="12" t="s">
        <v>65</v>
      </c>
      <c r="N566" s="12" t="s">
        <v>66</v>
      </c>
      <c r="O566" s="12" t="s">
        <v>66</v>
      </c>
      <c r="P566" s="15"/>
    </row>
    <row r="567" spans="1:16" ht="105" x14ac:dyDescent="0.25">
      <c r="A567" s="4">
        <v>562</v>
      </c>
      <c r="B567" s="78" t="s">
        <v>1250</v>
      </c>
      <c r="C567" s="8" t="s">
        <v>20</v>
      </c>
      <c r="D567" s="58">
        <v>43587</v>
      </c>
      <c r="E567" s="58">
        <v>43615</v>
      </c>
      <c r="F567" s="58">
        <v>43615</v>
      </c>
      <c r="G567" s="25" t="s">
        <v>2336</v>
      </c>
      <c r="H567" s="25" t="s">
        <v>142</v>
      </c>
      <c r="I567" s="12" t="s">
        <v>157</v>
      </c>
      <c r="J567" s="9">
        <v>43587</v>
      </c>
      <c r="K567" s="12" t="s">
        <v>66</v>
      </c>
      <c r="L567" s="12" t="s">
        <v>158</v>
      </c>
      <c r="M567" s="12" t="s">
        <v>65</v>
      </c>
      <c r="N567" s="12" t="s">
        <v>66</v>
      </c>
      <c r="O567" s="12" t="s">
        <v>66</v>
      </c>
      <c r="P567" s="15"/>
    </row>
    <row r="568" spans="1:16" ht="45" x14ac:dyDescent="0.25">
      <c r="A568" s="4">
        <v>563</v>
      </c>
      <c r="B568" s="78" t="s">
        <v>1251</v>
      </c>
      <c r="C568" s="8" t="s">
        <v>20</v>
      </c>
      <c r="D568" s="58">
        <v>43587</v>
      </c>
      <c r="E568" s="58">
        <v>43615</v>
      </c>
      <c r="F568" s="58">
        <v>43615</v>
      </c>
      <c r="G568" s="24" t="s">
        <v>2337</v>
      </c>
      <c r="H568" s="25" t="s">
        <v>133</v>
      </c>
      <c r="I568" s="12" t="s">
        <v>44</v>
      </c>
      <c r="J568" s="13">
        <v>43615</v>
      </c>
      <c r="K568" s="12" t="s">
        <v>66</v>
      </c>
      <c r="L568" s="12" t="s">
        <v>158</v>
      </c>
      <c r="M568" s="12" t="s">
        <v>65</v>
      </c>
      <c r="N568" s="12" t="s">
        <v>66</v>
      </c>
      <c r="O568" s="12" t="s">
        <v>66</v>
      </c>
      <c r="P568" s="15"/>
    </row>
    <row r="569" spans="1:16" ht="45" x14ac:dyDescent="0.25">
      <c r="A569" s="4">
        <v>564</v>
      </c>
      <c r="B569" s="78" t="s">
        <v>1252</v>
      </c>
      <c r="C569" s="8" t="s">
        <v>20</v>
      </c>
      <c r="D569" s="58">
        <v>43588</v>
      </c>
      <c r="E569" s="58">
        <v>43616</v>
      </c>
      <c r="F569" s="58">
        <v>43616</v>
      </c>
      <c r="G569" s="25" t="s">
        <v>2338</v>
      </c>
      <c r="H569" s="25" t="s">
        <v>133</v>
      </c>
      <c r="I569" s="12" t="s">
        <v>39</v>
      </c>
      <c r="J569" s="13">
        <v>43588</v>
      </c>
      <c r="K569" s="12" t="s">
        <v>2365</v>
      </c>
      <c r="L569" s="12" t="s">
        <v>158</v>
      </c>
      <c r="M569" s="12" t="s">
        <v>65</v>
      </c>
      <c r="N569" s="12" t="s">
        <v>66</v>
      </c>
      <c r="O569" s="12" t="s">
        <v>66</v>
      </c>
      <c r="P569" s="15"/>
    </row>
    <row r="570" spans="1:16" ht="45" x14ac:dyDescent="0.25">
      <c r="A570" s="4">
        <v>565</v>
      </c>
      <c r="B570" s="78" t="s">
        <v>1253</v>
      </c>
      <c r="C570" s="8" t="s">
        <v>20</v>
      </c>
      <c r="D570" s="58">
        <v>43588</v>
      </c>
      <c r="E570" s="58">
        <v>43616</v>
      </c>
      <c r="F570" s="58">
        <v>43616</v>
      </c>
      <c r="G570" s="24" t="s">
        <v>2339</v>
      </c>
      <c r="H570" s="25" t="s">
        <v>134</v>
      </c>
      <c r="I570" s="12" t="s">
        <v>39</v>
      </c>
      <c r="J570" s="13">
        <v>43588</v>
      </c>
      <c r="K570" s="12" t="s">
        <v>2366</v>
      </c>
      <c r="L570" s="12" t="s">
        <v>158</v>
      </c>
      <c r="M570" s="12" t="s">
        <v>65</v>
      </c>
      <c r="N570" s="12" t="s">
        <v>66</v>
      </c>
      <c r="O570" s="12" t="s">
        <v>66</v>
      </c>
      <c r="P570" s="15"/>
    </row>
    <row r="571" spans="1:16" ht="45" x14ac:dyDescent="0.25">
      <c r="A571" s="4">
        <v>566</v>
      </c>
      <c r="B571" s="78" t="s">
        <v>1254</v>
      </c>
      <c r="C571" s="8" t="s">
        <v>20</v>
      </c>
      <c r="D571" s="58">
        <v>43588</v>
      </c>
      <c r="E571" s="58">
        <v>43616</v>
      </c>
      <c r="F571" s="58">
        <v>43616</v>
      </c>
      <c r="G571" s="67" t="s">
        <v>2340</v>
      </c>
      <c r="H571" s="25" t="s">
        <v>134</v>
      </c>
      <c r="I571" s="12" t="s">
        <v>38</v>
      </c>
      <c r="J571" s="13">
        <v>43588</v>
      </c>
      <c r="K571" s="12" t="s">
        <v>2334</v>
      </c>
      <c r="L571" s="12" t="s">
        <v>158</v>
      </c>
      <c r="M571" s="12" t="s">
        <v>65</v>
      </c>
      <c r="N571" s="12" t="s">
        <v>66</v>
      </c>
      <c r="O571" s="12" t="s">
        <v>66</v>
      </c>
      <c r="P571" s="15"/>
    </row>
    <row r="572" spans="1:16" ht="120" x14ac:dyDescent="0.25">
      <c r="A572" s="4">
        <v>567</v>
      </c>
      <c r="B572" s="78" t="s">
        <v>1255</v>
      </c>
      <c r="C572" s="8" t="s">
        <v>20</v>
      </c>
      <c r="D572" s="58">
        <v>43588</v>
      </c>
      <c r="E572" s="58">
        <v>43616</v>
      </c>
      <c r="F572" s="13">
        <v>43599</v>
      </c>
      <c r="G572" s="24" t="s">
        <v>2343</v>
      </c>
      <c r="H572" s="25" t="s">
        <v>133</v>
      </c>
      <c r="I572" s="12" t="s">
        <v>39</v>
      </c>
      <c r="J572" s="13">
        <v>43588</v>
      </c>
      <c r="K572" s="12" t="s">
        <v>2341</v>
      </c>
      <c r="L572" s="12" t="s">
        <v>158</v>
      </c>
      <c r="M572" s="12" t="s">
        <v>65</v>
      </c>
      <c r="N572" s="12" t="s">
        <v>66</v>
      </c>
      <c r="O572" s="12" t="s">
        <v>66</v>
      </c>
      <c r="P572" s="15"/>
    </row>
    <row r="573" spans="1:16" ht="150" x14ac:dyDescent="0.25">
      <c r="A573" s="4">
        <v>568</v>
      </c>
      <c r="B573" s="78" t="s">
        <v>1256</v>
      </c>
      <c r="C573" s="8" t="s">
        <v>20</v>
      </c>
      <c r="D573" s="58">
        <v>43588</v>
      </c>
      <c r="E573" s="58">
        <v>43616</v>
      </c>
      <c r="F573" s="13">
        <v>43602</v>
      </c>
      <c r="G573" s="67" t="s">
        <v>2367</v>
      </c>
      <c r="H573" s="25" t="s">
        <v>134</v>
      </c>
      <c r="I573" s="12" t="s">
        <v>39</v>
      </c>
      <c r="J573" s="13">
        <v>43588</v>
      </c>
      <c r="K573" s="12" t="s">
        <v>2342</v>
      </c>
      <c r="L573" s="12" t="s">
        <v>158</v>
      </c>
      <c r="M573" s="12" t="s">
        <v>65</v>
      </c>
      <c r="N573" s="12" t="s">
        <v>66</v>
      </c>
      <c r="O573" s="12" t="s">
        <v>66</v>
      </c>
      <c r="P573" s="15"/>
    </row>
    <row r="574" spans="1:16" ht="45" x14ac:dyDescent="0.25">
      <c r="A574" s="4">
        <v>569</v>
      </c>
      <c r="B574" s="78" t="s">
        <v>1257</v>
      </c>
      <c r="C574" s="8" t="s">
        <v>20</v>
      </c>
      <c r="D574" s="58">
        <v>43588</v>
      </c>
      <c r="E574" s="58">
        <v>43616</v>
      </c>
      <c r="F574" s="13">
        <v>43591</v>
      </c>
      <c r="G574" s="25" t="s">
        <v>2344</v>
      </c>
      <c r="H574" s="25" t="s">
        <v>142</v>
      </c>
      <c r="I574" s="12" t="s">
        <v>157</v>
      </c>
      <c r="J574" s="9">
        <v>43591</v>
      </c>
      <c r="K574" s="12" t="s">
        <v>66</v>
      </c>
      <c r="L574" s="12" t="s">
        <v>158</v>
      </c>
      <c r="M574" s="12" t="s">
        <v>65</v>
      </c>
      <c r="N574" s="12" t="s">
        <v>66</v>
      </c>
      <c r="O574" s="12" t="s">
        <v>66</v>
      </c>
      <c r="P574" s="15"/>
    </row>
    <row r="575" spans="1:16" ht="45" x14ac:dyDescent="0.25">
      <c r="A575" s="4">
        <v>570</v>
      </c>
      <c r="B575" s="78" t="s">
        <v>1258</v>
      </c>
      <c r="C575" s="8" t="s">
        <v>20</v>
      </c>
      <c r="D575" s="58">
        <v>43591</v>
      </c>
      <c r="E575" s="58">
        <v>43619</v>
      </c>
      <c r="F575" s="13">
        <v>43599</v>
      </c>
      <c r="G575" s="25" t="s">
        <v>2345</v>
      </c>
      <c r="H575" s="25" t="s">
        <v>96</v>
      </c>
      <c r="I575" s="12" t="s">
        <v>157</v>
      </c>
      <c r="J575" s="9">
        <v>43599</v>
      </c>
      <c r="K575" s="12" t="s">
        <v>2368</v>
      </c>
      <c r="L575" s="12" t="s">
        <v>158</v>
      </c>
      <c r="M575" s="12" t="s">
        <v>65</v>
      </c>
      <c r="N575" s="12" t="s">
        <v>66</v>
      </c>
      <c r="O575" s="12" t="s">
        <v>66</v>
      </c>
      <c r="P575" s="15"/>
    </row>
    <row r="576" spans="1:16" ht="45" x14ac:dyDescent="0.25">
      <c r="A576" s="4">
        <v>571</v>
      </c>
      <c r="B576" s="78" t="s">
        <v>1259</v>
      </c>
      <c r="C576" s="8" t="s">
        <v>20</v>
      </c>
      <c r="D576" s="58">
        <v>43591</v>
      </c>
      <c r="E576" s="58">
        <v>43619</v>
      </c>
      <c r="F576" s="13">
        <v>43619</v>
      </c>
      <c r="G576" s="24" t="s">
        <v>1949</v>
      </c>
      <c r="H576" s="25" t="s">
        <v>134</v>
      </c>
      <c r="I576" s="12" t="s">
        <v>38</v>
      </c>
      <c r="J576" s="9">
        <v>43591</v>
      </c>
      <c r="K576" s="12" t="s">
        <v>1948</v>
      </c>
      <c r="L576" s="12" t="s">
        <v>158</v>
      </c>
      <c r="M576" s="12" t="s">
        <v>65</v>
      </c>
      <c r="N576" s="12" t="s">
        <v>66</v>
      </c>
      <c r="O576" s="12" t="s">
        <v>66</v>
      </c>
      <c r="P576" s="15"/>
    </row>
    <row r="577" spans="1:16" ht="45" x14ac:dyDescent="0.25">
      <c r="A577" s="4">
        <v>572</v>
      </c>
      <c r="B577" s="78" t="s">
        <v>1260</v>
      </c>
      <c r="C577" s="8" t="s">
        <v>20</v>
      </c>
      <c r="D577" s="58">
        <v>43591</v>
      </c>
      <c r="E577" s="58">
        <v>43619</v>
      </c>
      <c r="F577" s="58">
        <v>43619</v>
      </c>
      <c r="G577" s="67" t="s">
        <v>1958</v>
      </c>
      <c r="H577" s="25" t="s">
        <v>134</v>
      </c>
      <c r="I577" s="12" t="s">
        <v>38</v>
      </c>
      <c r="J577" s="9">
        <v>43591</v>
      </c>
      <c r="K577" s="12" t="s">
        <v>1959</v>
      </c>
      <c r="L577" s="12" t="s">
        <v>158</v>
      </c>
      <c r="M577" s="12" t="s">
        <v>65</v>
      </c>
      <c r="N577" s="12" t="s">
        <v>66</v>
      </c>
      <c r="O577" s="12" t="s">
        <v>66</v>
      </c>
      <c r="P577" s="15"/>
    </row>
    <row r="578" spans="1:16" ht="45" x14ac:dyDescent="0.25">
      <c r="A578" s="4">
        <v>573</v>
      </c>
      <c r="B578" s="78" t="s">
        <v>1261</v>
      </c>
      <c r="C578" s="8" t="s">
        <v>20</v>
      </c>
      <c r="D578" s="58">
        <v>43591</v>
      </c>
      <c r="E578" s="58">
        <v>43619</v>
      </c>
      <c r="F578" s="13">
        <v>43619</v>
      </c>
      <c r="G578" s="24" t="s">
        <v>1956</v>
      </c>
      <c r="H578" s="25" t="s">
        <v>134</v>
      </c>
      <c r="I578" s="12" t="s">
        <v>38</v>
      </c>
      <c r="J578" s="13">
        <v>43591</v>
      </c>
      <c r="K578" s="12" t="s">
        <v>1943</v>
      </c>
      <c r="L578" s="12" t="s">
        <v>158</v>
      </c>
      <c r="M578" s="12" t="s">
        <v>65</v>
      </c>
      <c r="N578" s="12" t="s">
        <v>66</v>
      </c>
      <c r="O578" s="12" t="s">
        <v>66</v>
      </c>
      <c r="P578" s="15"/>
    </row>
    <row r="579" spans="1:16" ht="45" x14ac:dyDescent="0.25">
      <c r="A579" s="4">
        <v>574</v>
      </c>
      <c r="B579" s="78" t="s">
        <v>1262</v>
      </c>
      <c r="C579" s="8" t="s">
        <v>20</v>
      </c>
      <c r="D579" s="58">
        <v>43591</v>
      </c>
      <c r="E579" s="58">
        <v>43619</v>
      </c>
      <c r="F579" s="13">
        <v>43619</v>
      </c>
      <c r="G579" s="25" t="s">
        <v>1946</v>
      </c>
      <c r="H579" s="25" t="s">
        <v>134</v>
      </c>
      <c r="I579" s="12" t="s">
        <v>38</v>
      </c>
      <c r="J579" s="9">
        <v>43591</v>
      </c>
      <c r="K579" s="12" t="s">
        <v>1947</v>
      </c>
      <c r="L579" s="12" t="s">
        <v>158</v>
      </c>
      <c r="M579" s="12" t="s">
        <v>65</v>
      </c>
      <c r="N579" s="12" t="s">
        <v>66</v>
      </c>
      <c r="O579" s="12" t="s">
        <v>66</v>
      </c>
      <c r="P579" s="15"/>
    </row>
    <row r="580" spans="1:16" ht="45" x14ac:dyDescent="0.25">
      <c r="A580" s="4">
        <v>575</v>
      </c>
      <c r="B580" s="78" t="s">
        <v>1263</v>
      </c>
      <c r="C580" s="8" t="s">
        <v>20</v>
      </c>
      <c r="D580" s="58">
        <v>43591</v>
      </c>
      <c r="E580" s="58">
        <v>43619</v>
      </c>
      <c r="F580" s="13">
        <v>43619</v>
      </c>
      <c r="G580" s="24" t="s">
        <v>1960</v>
      </c>
      <c r="H580" s="25" t="s">
        <v>134</v>
      </c>
      <c r="I580" s="12" t="s">
        <v>38</v>
      </c>
      <c r="J580" s="9">
        <v>43591</v>
      </c>
      <c r="K580" s="12" t="s">
        <v>1961</v>
      </c>
      <c r="L580" s="12" t="s">
        <v>158</v>
      </c>
      <c r="M580" s="12" t="s">
        <v>65</v>
      </c>
      <c r="N580" s="12" t="s">
        <v>66</v>
      </c>
      <c r="O580" s="12" t="s">
        <v>66</v>
      </c>
      <c r="P580" s="15"/>
    </row>
    <row r="581" spans="1:16" ht="45" x14ac:dyDescent="0.25">
      <c r="A581" s="4">
        <v>576</v>
      </c>
      <c r="B581" s="78" t="s">
        <v>1264</v>
      </c>
      <c r="C581" s="8" t="s">
        <v>20</v>
      </c>
      <c r="D581" s="58">
        <v>43591</v>
      </c>
      <c r="E581" s="58">
        <v>43619</v>
      </c>
      <c r="F581" s="58">
        <v>43619</v>
      </c>
      <c r="G581" s="25" t="s">
        <v>1950</v>
      </c>
      <c r="H581" s="25" t="s">
        <v>134</v>
      </c>
      <c r="I581" s="12" t="s">
        <v>38</v>
      </c>
      <c r="J581" s="9">
        <v>43591</v>
      </c>
      <c r="K581" s="12" t="s">
        <v>1947</v>
      </c>
      <c r="L581" s="12" t="s">
        <v>158</v>
      </c>
      <c r="M581" s="12" t="s">
        <v>65</v>
      </c>
      <c r="N581" s="12" t="s">
        <v>66</v>
      </c>
      <c r="O581" s="12" t="s">
        <v>66</v>
      </c>
      <c r="P581" s="15"/>
    </row>
    <row r="582" spans="1:16" ht="45" x14ac:dyDescent="0.25">
      <c r="A582" s="4">
        <v>577</v>
      </c>
      <c r="B582" s="78" t="s">
        <v>1265</v>
      </c>
      <c r="C582" s="8" t="s">
        <v>20</v>
      </c>
      <c r="D582" s="58">
        <v>43591</v>
      </c>
      <c r="E582" s="58">
        <v>43619</v>
      </c>
      <c r="F582" s="13">
        <v>43602</v>
      </c>
      <c r="G582" s="24" t="s">
        <v>2346</v>
      </c>
      <c r="H582" s="25" t="s">
        <v>134</v>
      </c>
      <c r="I582" s="12" t="s">
        <v>38</v>
      </c>
      <c r="J582" s="9">
        <v>43591</v>
      </c>
      <c r="K582" s="12" t="s">
        <v>2271</v>
      </c>
      <c r="L582" s="12" t="s">
        <v>158</v>
      </c>
      <c r="M582" s="12" t="s">
        <v>65</v>
      </c>
      <c r="N582" s="12" t="s">
        <v>66</v>
      </c>
      <c r="O582" s="12" t="s">
        <v>66</v>
      </c>
      <c r="P582" s="15"/>
    </row>
    <row r="583" spans="1:16" ht="45" x14ac:dyDescent="0.25">
      <c r="A583" s="4">
        <v>578</v>
      </c>
      <c r="B583" s="78" t="s">
        <v>1266</v>
      </c>
      <c r="C583" s="8" t="s">
        <v>20</v>
      </c>
      <c r="D583" s="58">
        <v>43591</v>
      </c>
      <c r="E583" s="58">
        <v>43619</v>
      </c>
      <c r="F583" s="58">
        <v>43619</v>
      </c>
      <c r="G583" s="67" t="s">
        <v>1957</v>
      </c>
      <c r="H583" s="25" t="s">
        <v>134</v>
      </c>
      <c r="I583" s="12" t="s">
        <v>38</v>
      </c>
      <c r="J583" s="9">
        <v>43591</v>
      </c>
      <c r="K583" s="12" t="s">
        <v>1943</v>
      </c>
      <c r="L583" s="12" t="s">
        <v>158</v>
      </c>
      <c r="M583" s="12" t="s">
        <v>65</v>
      </c>
      <c r="N583" s="12" t="s">
        <v>66</v>
      </c>
      <c r="O583" s="12" t="s">
        <v>66</v>
      </c>
      <c r="P583" s="15"/>
    </row>
    <row r="584" spans="1:16" ht="45" x14ac:dyDescent="0.25">
      <c r="A584" s="4">
        <v>579</v>
      </c>
      <c r="B584" s="78" t="s">
        <v>1267</v>
      </c>
      <c r="C584" s="8" t="s">
        <v>20</v>
      </c>
      <c r="D584" s="58">
        <v>43592</v>
      </c>
      <c r="E584" s="13">
        <v>43620</v>
      </c>
      <c r="F584" s="13">
        <v>43620</v>
      </c>
      <c r="G584" s="24" t="s">
        <v>2347</v>
      </c>
      <c r="H584" s="25" t="s">
        <v>142</v>
      </c>
      <c r="I584" s="12" t="s">
        <v>157</v>
      </c>
      <c r="J584" s="9">
        <v>43592</v>
      </c>
      <c r="K584" s="12" t="s">
        <v>66</v>
      </c>
      <c r="L584" s="12" t="s">
        <v>158</v>
      </c>
      <c r="M584" s="12" t="s">
        <v>65</v>
      </c>
      <c r="N584" s="12" t="s">
        <v>66</v>
      </c>
      <c r="O584" s="12" t="s">
        <v>66</v>
      </c>
      <c r="P584" s="15"/>
    </row>
    <row r="585" spans="1:16" ht="105" x14ac:dyDescent="0.25">
      <c r="A585" s="4">
        <v>580</v>
      </c>
      <c r="B585" s="78" t="s">
        <v>1268</v>
      </c>
      <c r="C585" s="8" t="s">
        <v>20</v>
      </c>
      <c r="D585" s="58">
        <v>43592</v>
      </c>
      <c r="E585" s="13">
        <v>43620</v>
      </c>
      <c r="F585" s="13">
        <v>43620</v>
      </c>
      <c r="G585" s="25" t="s">
        <v>1952</v>
      </c>
      <c r="H585" s="25" t="s">
        <v>134</v>
      </c>
      <c r="I585" s="12" t="s">
        <v>67</v>
      </c>
      <c r="J585" s="9">
        <v>43598</v>
      </c>
      <c r="K585" s="12" t="s">
        <v>1953</v>
      </c>
      <c r="L585" s="12" t="s">
        <v>158</v>
      </c>
      <c r="M585" s="12" t="s">
        <v>65</v>
      </c>
      <c r="N585" s="12" t="s">
        <v>66</v>
      </c>
      <c r="O585" s="12" t="s">
        <v>66</v>
      </c>
      <c r="P585" s="15"/>
    </row>
    <row r="586" spans="1:16" ht="45" x14ac:dyDescent="0.25">
      <c r="A586" s="4">
        <v>581</v>
      </c>
      <c r="B586" s="78" t="s">
        <v>1269</v>
      </c>
      <c r="C586" s="8" t="s">
        <v>20</v>
      </c>
      <c r="D586" s="58">
        <v>43592</v>
      </c>
      <c r="E586" s="58">
        <v>43620</v>
      </c>
      <c r="F586" s="13">
        <v>43620</v>
      </c>
      <c r="G586" s="24" t="s">
        <v>1954</v>
      </c>
      <c r="H586" s="25" t="s">
        <v>134</v>
      </c>
      <c r="I586" s="12" t="s">
        <v>38</v>
      </c>
      <c r="J586" s="13">
        <v>43593</v>
      </c>
      <c r="K586" s="12" t="s">
        <v>1955</v>
      </c>
      <c r="L586" s="12" t="s">
        <v>158</v>
      </c>
      <c r="M586" s="12" t="s">
        <v>65</v>
      </c>
      <c r="N586" s="12" t="s">
        <v>66</v>
      </c>
      <c r="O586" s="12" t="s">
        <v>66</v>
      </c>
      <c r="P586" s="15"/>
    </row>
    <row r="587" spans="1:16" ht="60" x14ac:dyDescent="0.25">
      <c r="A587" s="4">
        <v>582</v>
      </c>
      <c r="B587" s="78" t="s">
        <v>1270</v>
      </c>
      <c r="C587" s="8" t="s">
        <v>20</v>
      </c>
      <c r="D587" s="58">
        <v>43593</v>
      </c>
      <c r="E587" s="58">
        <v>43621</v>
      </c>
      <c r="F587" s="13">
        <v>43621</v>
      </c>
      <c r="G587" s="25" t="s">
        <v>1966</v>
      </c>
      <c r="H587" s="25" t="s">
        <v>134</v>
      </c>
      <c r="I587" s="12" t="s">
        <v>38</v>
      </c>
      <c r="J587" s="13">
        <v>43593</v>
      </c>
      <c r="K587" s="12" t="s">
        <v>1967</v>
      </c>
      <c r="L587" s="12" t="s">
        <v>158</v>
      </c>
      <c r="M587" s="12" t="s">
        <v>65</v>
      </c>
      <c r="N587" s="12" t="s">
        <v>66</v>
      </c>
      <c r="O587" s="12" t="s">
        <v>66</v>
      </c>
      <c r="P587" s="15"/>
    </row>
    <row r="588" spans="1:16" ht="45" x14ac:dyDescent="0.25">
      <c r="A588" s="4">
        <v>583</v>
      </c>
      <c r="B588" s="78" t="s">
        <v>1271</v>
      </c>
      <c r="C588" s="8" t="s">
        <v>20</v>
      </c>
      <c r="D588" s="58">
        <v>43593</v>
      </c>
      <c r="E588" s="58">
        <v>43621</v>
      </c>
      <c r="F588" s="13">
        <v>43621</v>
      </c>
      <c r="G588" s="25" t="s">
        <v>1964</v>
      </c>
      <c r="H588" s="25" t="s">
        <v>134</v>
      </c>
      <c r="I588" s="12" t="s">
        <v>38</v>
      </c>
      <c r="J588" s="9">
        <v>43593</v>
      </c>
      <c r="K588" s="12" t="s">
        <v>1965</v>
      </c>
      <c r="L588" s="12" t="s">
        <v>158</v>
      </c>
      <c r="M588" s="12" t="s">
        <v>65</v>
      </c>
      <c r="N588" s="12" t="s">
        <v>66</v>
      </c>
      <c r="O588" s="12" t="s">
        <v>66</v>
      </c>
      <c r="P588" s="15"/>
    </row>
    <row r="589" spans="1:16" ht="45" x14ac:dyDescent="0.25">
      <c r="A589" s="4">
        <v>584</v>
      </c>
      <c r="B589" s="78" t="s">
        <v>1272</v>
      </c>
      <c r="C589" s="8" t="s">
        <v>20</v>
      </c>
      <c r="D589" s="58">
        <v>43593</v>
      </c>
      <c r="E589" s="58">
        <v>43621</v>
      </c>
      <c r="F589" s="13">
        <v>43621</v>
      </c>
      <c r="G589" s="24" t="s">
        <v>1962</v>
      </c>
      <c r="H589" s="25" t="s">
        <v>134</v>
      </c>
      <c r="I589" s="12" t="s">
        <v>38</v>
      </c>
      <c r="J589" s="9">
        <v>43593</v>
      </c>
      <c r="K589" s="12" t="s">
        <v>1963</v>
      </c>
      <c r="L589" s="12" t="s">
        <v>158</v>
      </c>
      <c r="M589" s="12" t="s">
        <v>65</v>
      </c>
      <c r="N589" s="12" t="s">
        <v>66</v>
      </c>
      <c r="O589" s="12" t="s">
        <v>66</v>
      </c>
      <c r="P589" s="15"/>
    </row>
    <row r="590" spans="1:16" ht="150" x14ac:dyDescent="0.25">
      <c r="A590" s="4">
        <v>585</v>
      </c>
      <c r="B590" s="78" t="s">
        <v>1273</v>
      </c>
      <c r="C590" s="8" t="s">
        <v>20</v>
      </c>
      <c r="D590" s="58">
        <v>43594</v>
      </c>
      <c r="E590" s="58">
        <v>43622</v>
      </c>
      <c r="F590" s="58">
        <v>43622</v>
      </c>
      <c r="G590" s="25" t="s">
        <v>2350</v>
      </c>
      <c r="H590" s="25" t="s">
        <v>134</v>
      </c>
      <c r="I590" s="12" t="s">
        <v>38</v>
      </c>
      <c r="J590" s="9">
        <v>43621</v>
      </c>
      <c r="K590" s="12" t="s">
        <v>66</v>
      </c>
      <c r="L590" s="12" t="s">
        <v>158</v>
      </c>
      <c r="M590" s="12" t="s">
        <v>65</v>
      </c>
      <c r="N590" s="12" t="s">
        <v>66</v>
      </c>
      <c r="O590" s="12" t="s">
        <v>66</v>
      </c>
      <c r="P590" s="15"/>
    </row>
    <row r="591" spans="1:16" ht="150" x14ac:dyDescent="0.25">
      <c r="A591" s="4">
        <v>586</v>
      </c>
      <c r="B591" s="78" t="s">
        <v>1274</v>
      </c>
      <c r="C591" s="8" t="s">
        <v>20</v>
      </c>
      <c r="D591" s="58">
        <v>43594</v>
      </c>
      <c r="E591" s="58">
        <v>43622</v>
      </c>
      <c r="F591" s="58">
        <v>43622</v>
      </c>
      <c r="G591" s="24" t="s">
        <v>2350</v>
      </c>
      <c r="H591" s="25" t="s">
        <v>134</v>
      </c>
      <c r="I591" s="12" t="s">
        <v>38</v>
      </c>
      <c r="J591" s="9">
        <v>43594</v>
      </c>
      <c r="K591" s="12" t="s">
        <v>2348</v>
      </c>
      <c r="L591" s="12" t="s">
        <v>158</v>
      </c>
      <c r="M591" s="12" t="s">
        <v>65</v>
      </c>
      <c r="N591" s="12" t="s">
        <v>66</v>
      </c>
      <c r="O591" s="12" t="s">
        <v>66</v>
      </c>
      <c r="P591" s="15"/>
    </row>
    <row r="592" spans="1:16" ht="45" x14ac:dyDescent="0.25">
      <c r="A592" s="4">
        <v>587</v>
      </c>
      <c r="B592" s="78" t="s">
        <v>1275</v>
      </c>
      <c r="C592" s="8" t="s">
        <v>20</v>
      </c>
      <c r="D592" s="58">
        <v>43594</v>
      </c>
      <c r="E592" s="58">
        <v>43622</v>
      </c>
      <c r="F592" s="58">
        <v>43622</v>
      </c>
      <c r="G592" s="25" t="s">
        <v>2351</v>
      </c>
      <c r="H592" s="25" t="s">
        <v>134</v>
      </c>
      <c r="I592" s="14" t="s">
        <v>39</v>
      </c>
      <c r="J592" s="9">
        <v>43594</v>
      </c>
      <c r="K592" s="12" t="s">
        <v>2349</v>
      </c>
      <c r="L592" s="12" t="s">
        <v>158</v>
      </c>
      <c r="M592" s="12" t="s">
        <v>65</v>
      </c>
      <c r="N592" s="12" t="s">
        <v>66</v>
      </c>
      <c r="O592" s="12" t="s">
        <v>66</v>
      </c>
      <c r="P592" s="15"/>
    </row>
    <row r="593" spans="1:16" ht="45" x14ac:dyDescent="0.25">
      <c r="A593" s="4">
        <v>588</v>
      </c>
      <c r="B593" s="78" t="s">
        <v>1276</v>
      </c>
      <c r="C593" s="8" t="s">
        <v>20</v>
      </c>
      <c r="D593" s="58">
        <v>43594</v>
      </c>
      <c r="E593" s="58">
        <v>43622</v>
      </c>
      <c r="F593" s="58">
        <v>43622</v>
      </c>
      <c r="G593" s="24" t="s">
        <v>2352</v>
      </c>
      <c r="H593" s="25" t="s">
        <v>134</v>
      </c>
      <c r="I593" s="14" t="s">
        <v>39</v>
      </c>
      <c r="J593" s="9">
        <v>43594</v>
      </c>
      <c r="K593" s="12" t="s">
        <v>2353</v>
      </c>
      <c r="L593" s="12" t="s">
        <v>158</v>
      </c>
      <c r="M593" s="12" t="s">
        <v>65</v>
      </c>
      <c r="N593" s="12" t="s">
        <v>66</v>
      </c>
      <c r="O593" s="12" t="s">
        <v>66</v>
      </c>
      <c r="P593" s="15"/>
    </row>
    <row r="594" spans="1:16" ht="45" x14ac:dyDescent="0.25">
      <c r="A594" s="4">
        <v>589</v>
      </c>
      <c r="B594" s="78" t="s">
        <v>1277</v>
      </c>
      <c r="C594" s="8" t="s">
        <v>20</v>
      </c>
      <c r="D594" s="58">
        <v>43594</v>
      </c>
      <c r="E594" s="58">
        <v>43622</v>
      </c>
      <c r="F594" s="58">
        <v>43622</v>
      </c>
      <c r="G594" s="25" t="s">
        <v>2355</v>
      </c>
      <c r="H594" s="25" t="s">
        <v>134</v>
      </c>
      <c r="I594" s="12" t="s">
        <v>39</v>
      </c>
      <c r="J594" s="9">
        <v>43594</v>
      </c>
      <c r="K594" s="12" t="s">
        <v>2354</v>
      </c>
      <c r="L594" s="12" t="s">
        <v>158</v>
      </c>
      <c r="M594" s="12" t="s">
        <v>65</v>
      </c>
      <c r="N594" s="12" t="s">
        <v>66</v>
      </c>
      <c r="O594" s="12" t="s">
        <v>66</v>
      </c>
      <c r="P594" s="15"/>
    </row>
    <row r="595" spans="1:16" ht="45" x14ac:dyDescent="0.25">
      <c r="A595" s="4">
        <v>590</v>
      </c>
      <c r="B595" s="78" t="s">
        <v>1278</v>
      </c>
      <c r="C595" s="8" t="s">
        <v>20</v>
      </c>
      <c r="D595" s="58">
        <v>43594</v>
      </c>
      <c r="E595" s="58">
        <v>43622</v>
      </c>
      <c r="F595" s="58">
        <v>43622</v>
      </c>
      <c r="G595" s="24" t="s">
        <v>2357</v>
      </c>
      <c r="H595" s="25" t="s">
        <v>134</v>
      </c>
      <c r="I595" s="12" t="s">
        <v>39</v>
      </c>
      <c r="J595" s="9">
        <v>43594</v>
      </c>
      <c r="K595" s="12" t="s">
        <v>2356</v>
      </c>
      <c r="L595" s="12" t="s">
        <v>158</v>
      </c>
      <c r="M595" s="12" t="s">
        <v>65</v>
      </c>
      <c r="N595" s="12" t="s">
        <v>66</v>
      </c>
      <c r="O595" s="12" t="s">
        <v>66</v>
      </c>
      <c r="P595" s="15"/>
    </row>
    <row r="596" spans="1:16" ht="45" x14ac:dyDescent="0.25">
      <c r="A596" s="4">
        <v>591</v>
      </c>
      <c r="B596" s="78" t="s">
        <v>1279</v>
      </c>
      <c r="C596" s="8" t="s">
        <v>20</v>
      </c>
      <c r="D596" s="58">
        <v>43594</v>
      </c>
      <c r="E596" s="58">
        <v>43622</v>
      </c>
      <c r="F596" s="58">
        <v>43622</v>
      </c>
      <c r="G596" s="67" t="s">
        <v>2358</v>
      </c>
      <c r="H596" s="25" t="s">
        <v>134</v>
      </c>
      <c r="I596" s="12" t="s">
        <v>39</v>
      </c>
      <c r="J596" s="9">
        <v>43594</v>
      </c>
      <c r="K596" s="12" t="s">
        <v>2369</v>
      </c>
      <c r="L596" s="12" t="s">
        <v>158</v>
      </c>
      <c r="M596" s="12" t="s">
        <v>65</v>
      </c>
      <c r="N596" s="12" t="s">
        <v>66</v>
      </c>
      <c r="O596" s="12" t="s">
        <v>66</v>
      </c>
      <c r="P596" s="15"/>
    </row>
    <row r="597" spans="1:16" ht="45" x14ac:dyDescent="0.25">
      <c r="A597" s="4">
        <v>592</v>
      </c>
      <c r="B597" s="78" t="s">
        <v>1280</v>
      </c>
      <c r="C597" s="8" t="s">
        <v>20</v>
      </c>
      <c r="D597" s="58">
        <v>43594</v>
      </c>
      <c r="E597" s="58">
        <v>43622</v>
      </c>
      <c r="F597" s="58">
        <v>43622</v>
      </c>
      <c r="G597" s="25" t="s">
        <v>2359</v>
      </c>
      <c r="H597" s="25" t="s">
        <v>134</v>
      </c>
      <c r="I597" s="12" t="s">
        <v>39</v>
      </c>
      <c r="J597" s="9">
        <v>43594</v>
      </c>
      <c r="K597" s="12" t="s">
        <v>2370</v>
      </c>
      <c r="L597" s="12" t="s">
        <v>158</v>
      </c>
      <c r="M597" s="12" t="s">
        <v>65</v>
      </c>
      <c r="N597" s="12" t="s">
        <v>66</v>
      </c>
      <c r="O597" s="12" t="s">
        <v>66</v>
      </c>
      <c r="P597" s="15"/>
    </row>
    <row r="598" spans="1:16" ht="45" x14ac:dyDescent="0.25">
      <c r="A598" s="4">
        <v>593</v>
      </c>
      <c r="B598" s="78" t="s">
        <v>1281</v>
      </c>
      <c r="C598" s="8" t="s">
        <v>20</v>
      </c>
      <c r="D598" s="58">
        <v>43594</v>
      </c>
      <c r="E598" s="58">
        <v>43622</v>
      </c>
      <c r="F598" s="58">
        <v>43622</v>
      </c>
      <c r="G598" s="24" t="s">
        <v>2360</v>
      </c>
      <c r="H598" s="25" t="s">
        <v>134</v>
      </c>
      <c r="I598" s="12" t="s">
        <v>39</v>
      </c>
      <c r="J598" s="9">
        <v>43594</v>
      </c>
      <c r="K598" s="12" t="s">
        <v>2371</v>
      </c>
      <c r="L598" s="12" t="s">
        <v>158</v>
      </c>
      <c r="M598" s="12" t="s">
        <v>65</v>
      </c>
      <c r="N598" s="12" t="s">
        <v>66</v>
      </c>
      <c r="O598" s="12" t="s">
        <v>66</v>
      </c>
      <c r="P598" s="15"/>
    </row>
    <row r="599" spans="1:16" ht="45" x14ac:dyDescent="0.25">
      <c r="A599" s="4">
        <v>594</v>
      </c>
      <c r="B599" s="78" t="s">
        <v>1282</v>
      </c>
      <c r="C599" s="8" t="s">
        <v>20</v>
      </c>
      <c r="D599" s="58">
        <v>43594</v>
      </c>
      <c r="E599" s="58">
        <v>43622</v>
      </c>
      <c r="F599" s="58">
        <v>43622</v>
      </c>
      <c r="G599" s="25" t="s">
        <v>2361</v>
      </c>
      <c r="H599" s="25" t="s">
        <v>2364</v>
      </c>
      <c r="I599" s="14" t="s">
        <v>39</v>
      </c>
      <c r="J599" s="9">
        <v>43594</v>
      </c>
      <c r="K599" s="12" t="s">
        <v>2372</v>
      </c>
      <c r="L599" s="12" t="s">
        <v>158</v>
      </c>
      <c r="M599" s="12" t="s">
        <v>65</v>
      </c>
      <c r="N599" s="12" t="s">
        <v>66</v>
      </c>
      <c r="O599" s="12" t="s">
        <v>66</v>
      </c>
      <c r="P599" s="15"/>
    </row>
    <row r="600" spans="1:16" ht="45" x14ac:dyDescent="0.25">
      <c r="A600" s="4">
        <v>595</v>
      </c>
      <c r="B600" s="78" t="s">
        <v>1283</v>
      </c>
      <c r="C600" s="8" t="s">
        <v>20</v>
      </c>
      <c r="D600" s="58">
        <v>43594</v>
      </c>
      <c r="E600" s="58">
        <v>43622</v>
      </c>
      <c r="F600" s="58">
        <v>43622</v>
      </c>
      <c r="G600" s="67" t="s">
        <v>2362</v>
      </c>
      <c r="H600" s="25" t="s">
        <v>134</v>
      </c>
      <c r="I600" s="14" t="s">
        <v>39</v>
      </c>
      <c r="J600" s="9">
        <v>43594</v>
      </c>
      <c r="K600" s="12" t="s">
        <v>2373</v>
      </c>
      <c r="L600" s="12" t="s">
        <v>158</v>
      </c>
      <c r="M600" s="12" t="s">
        <v>65</v>
      </c>
      <c r="N600" s="12" t="s">
        <v>66</v>
      </c>
      <c r="O600" s="12" t="s">
        <v>66</v>
      </c>
      <c r="P600" s="15"/>
    </row>
    <row r="601" spans="1:16" ht="45" x14ac:dyDescent="0.25">
      <c r="A601" s="4">
        <v>596</v>
      </c>
      <c r="B601" s="78" t="s">
        <v>1284</v>
      </c>
      <c r="C601" s="8" t="s">
        <v>20</v>
      </c>
      <c r="D601" s="58">
        <v>43594</v>
      </c>
      <c r="E601" s="58">
        <v>43622</v>
      </c>
      <c r="F601" s="58">
        <v>43622</v>
      </c>
      <c r="G601" s="24" t="s">
        <v>2384</v>
      </c>
      <c r="H601" s="25" t="s">
        <v>134</v>
      </c>
      <c r="I601" s="14" t="s">
        <v>39</v>
      </c>
      <c r="J601" s="9">
        <v>43594</v>
      </c>
      <c r="K601" s="12" t="s">
        <v>2374</v>
      </c>
      <c r="L601" s="12" t="s">
        <v>158</v>
      </c>
      <c r="M601" s="12" t="s">
        <v>65</v>
      </c>
      <c r="N601" s="12" t="s">
        <v>66</v>
      </c>
      <c r="O601" s="12" t="s">
        <v>66</v>
      </c>
      <c r="P601" s="15"/>
    </row>
    <row r="602" spans="1:16" ht="45" x14ac:dyDescent="0.25">
      <c r="A602" s="4">
        <v>597</v>
      </c>
      <c r="B602" s="78" t="s">
        <v>1285</v>
      </c>
      <c r="C602" s="8" t="s">
        <v>20</v>
      </c>
      <c r="D602" s="58">
        <v>43594</v>
      </c>
      <c r="E602" s="58">
        <v>43622</v>
      </c>
      <c r="F602" s="58">
        <v>43622</v>
      </c>
      <c r="G602" s="25" t="s">
        <v>2385</v>
      </c>
      <c r="H602" s="25" t="s">
        <v>134</v>
      </c>
      <c r="I602" s="14" t="s">
        <v>39</v>
      </c>
      <c r="J602" s="9">
        <v>43594</v>
      </c>
      <c r="K602" s="12" t="s">
        <v>2375</v>
      </c>
      <c r="L602" s="12" t="s">
        <v>158</v>
      </c>
      <c r="M602" s="12" t="s">
        <v>65</v>
      </c>
      <c r="N602" s="12" t="s">
        <v>66</v>
      </c>
      <c r="O602" s="12" t="s">
        <v>66</v>
      </c>
      <c r="P602" s="15"/>
    </row>
    <row r="603" spans="1:16" ht="45" x14ac:dyDescent="0.25">
      <c r="A603" s="4">
        <v>598</v>
      </c>
      <c r="B603" s="78" t="s">
        <v>1286</v>
      </c>
      <c r="C603" s="8" t="s">
        <v>20</v>
      </c>
      <c r="D603" s="58">
        <v>43594</v>
      </c>
      <c r="E603" s="58">
        <v>43622</v>
      </c>
      <c r="F603" s="58">
        <v>43622</v>
      </c>
      <c r="G603" s="24" t="s">
        <v>2386</v>
      </c>
      <c r="H603" s="25" t="s">
        <v>134</v>
      </c>
      <c r="I603" s="14" t="s">
        <v>39</v>
      </c>
      <c r="J603" s="9">
        <v>43594</v>
      </c>
      <c r="K603" s="12" t="s">
        <v>2376</v>
      </c>
      <c r="L603" s="12" t="s">
        <v>158</v>
      </c>
      <c r="M603" s="12" t="s">
        <v>65</v>
      </c>
      <c r="N603" s="12" t="s">
        <v>66</v>
      </c>
      <c r="O603" s="12" t="s">
        <v>66</v>
      </c>
      <c r="P603" s="15"/>
    </row>
    <row r="604" spans="1:16" ht="45" x14ac:dyDescent="0.25">
      <c r="A604" s="4">
        <v>599</v>
      </c>
      <c r="B604" s="78" t="s">
        <v>1287</v>
      </c>
      <c r="C604" s="8" t="s">
        <v>20</v>
      </c>
      <c r="D604" s="58">
        <v>43594</v>
      </c>
      <c r="E604" s="58">
        <v>43622</v>
      </c>
      <c r="F604" s="58">
        <v>43622</v>
      </c>
      <c r="G604" s="67" t="s">
        <v>2387</v>
      </c>
      <c r="H604" s="25" t="s">
        <v>134</v>
      </c>
      <c r="I604" s="14" t="s">
        <v>39</v>
      </c>
      <c r="J604" s="9">
        <v>43594</v>
      </c>
      <c r="K604" s="12" t="s">
        <v>2377</v>
      </c>
      <c r="L604" s="12" t="s">
        <v>158</v>
      </c>
      <c r="M604" s="12" t="s">
        <v>65</v>
      </c>
      <c r="N604" s="12" t="s">
        <v>66</v>
      </c>
      <c r="O604" s="12" t="s">
        <v>66</v>
      </c>
      <c r="P604" s="15"/>
    </row>
    <row r="605" spans="1:16" ht="60" x14ac:dyDescent="0.25">
      <c r="A605" s="4">
        <v>600</v>
      </c>
      <c r="B605" s="78" t="s">
        <v>1288</v>
      </c>
      <c r="C605" s="8" t="s">
        <v>20</v>
      </c>
      <c r="D605" s="58">
        <v>43594</v>
      </c>
      <c r="E605" s="58">
        <v>43622</v>
      </c>
      <c r="F605" s="58">
        <v>43622</v>
      </c>
      <c r="G605" s="24" t="s">
        <v>2388</v>
      </c>
      <c r="H605" s="25" t="s">
        <v>134</v>
      </c>
      <c r="I605" s="14" t="s">
        <v>39</v>
      </c>
      <c r="J605" s="9">
        <v>43594</v>
      </c>
      <c r="K605" s="12" t="s">
        <v>2378</v>
      </c>
      <c r="L605" s="12" t="s">
        <v>158</v>
      </c>
      <c r="M605" s="12" t="s">
        <v>65</v>
      </c>
      <c r="N605" s="12" t="s">
        <v>66</v>
      </c>
      <c r="O605" s="12" t="s">
        <v>66</v>
      </c>
      <c r="P605" s="15"/>
    </row>
    <row r="606" spans="1:16" ht="60" x14ac:dyDescent="0.25">
      <c r="A606" s="4">
        <v>601</v>
      </c>
      <c r="B606" s="78" t="s">
        <v>1289</v>
      </c>
      <c r="C606" s="8" t="s">
        <v>20</v>
      </c>
      <c r="D606" s="58">
        <v>43594</v>
      </c>
      <c r="E606" s="58">
        <v>43622</v>
      </c>
      <c r="F606" s="58">
        <v>43622</v>
      </c>
      <c r="G606" s="67" t="s">
        <v>2389</v>
      </c>
      <c r="H606" s="25" t="s">
        <v>134</v>
      </c>
      <c r="I606" s="12" t="s">
        <v>39</v>
      </c>
      <c r="J606" s="9">
        <v>43594</v>
      </c>
      <c r="K606" s="12" t="s">
        <v>2379</v>
      </c>
      <c r="L606" s="12" t="s">
        <v>158</v>
      </c>
      <c r="M606" s="12" t="s">
        <v>65</v>
      </c>
      <c r="N606" s="12" t="s">
        <v>66</v>
      </c>
      <c r="O606" s="12" t="s">
        <v>66</v>
      </c>
      <c r="P606" s="15"/>
    </row>
    <row r="607" spans="1:16" ht="45" x14ac:dyDescent="0.25">
      <c r="A607" s="4">
        <v>602</v>
      </c>
      <c r="B607" s="78" t="s">
        <v>1290</v>
      </c>
      <c r="C607" s="8" t="s">
        <v>20</v>
      </c>
      <c r="D607" s="58">
        <v>43594</v>
      </c>
      <c r="E607" s="58">
        <v>43622</v>
      </c>
      <c r="F607" s="58">
        <v>43622</v>
      </c>
      <c r="G607" s="133" t="s">
        <v>2390</v>
      </c>
      <c r="H607" s="25" t="s">
        <v>134</v>
      </c>
      <c r="I607" s="12" t="s">
        <v>39</v>
      </c>
      <c r="J607" s="9">
        <v>43594</v>
      </c>
      <c r="K607" s="12" t="s">
        <v>2380</v>
      </c>
      <c r="L607" s="12" t="s">
        <v>158</v>
      </c>
      <c r="M607" s="12" t="s">
        <v>65</v>
      </c>
      <c r="N607" s="12" t="s">
        <v>66</v>
      </c>
      <c r="O607" s="12" t="s">
        <v>66</v>
      </c>
      <c r="P607" s="15"/>
    </row>
    <row r="608" spans="1:16" ht="45" x14ac:dyDescent="0.25">
      <c r="A608" s="4">
        <v>603</v>
      </c>
      <c r="B608" s="78" t="s">
        <v>1291</v>
      </c>
      <c r="C608" s="8" t="s">
        <v>20</v>
      </c>
      <c r="D608" s="58">
        <v>43594</v>
      </c>
      <c r="E608" s="58">
        <v>43622</v>
      </c>
      <c r="F608" s="58">
        <v>43622</v>
      </c>
      <c r="G608" s="133" t="s">
        <v>2391</v>
      </c>
      <c r="H608" s="25" t="s">
        <v>134</v>
      </c>
      <c r="I608" s="12" t="s">
        <v>39</v>
      </c>
      <c r="J608" s="9">
        <v>43594</v>
      </c>
      <c r="K608" s="12" t="s">
        <v>2381</v>
      </c>
      <c r="L608" s="12" t="s">
        <v>158</v>
      </c>
      <c r="M608" s="12" t="s">
        <v>65</v>
      </c>
      <c r="N608" s="12" t="s">
        <v>66</v>
      </c>
      <c r="O608" s="12" t="s">
        <v>66</v>
      </c>
      <c r="P608" s="15"/>
    </row>
    <row r="609" spans="1:16" ht="45" x14ac:dyDescent="0.25">
      <c r="A609" s="4">
        <v>604</v>
      </c>
      <c r="B609" s="78" t="s">
        <v>1292</v>
      </c>
      <c r="C609" s="8" t="s">
        <v>20</v>
      </c>
      <c r="D609" s="58">
        <v>43594</v>
      </c>
      <c r="E609" s="58">
        <v>43622</v>
      </c>
      <c r="F609" s="58">
        <v>43622</v>
      </c>
      <c r="G609" s="67" t="s">
        <v>2392</v>
      </c>
      <c r="H609" s="25" t="s">
        <v>134</v>
      </c>
      <c r="I609" s="12" t="s">
        <v>39</v>
      </c>
      <c r="J609" s="9">
        <v>43594</v>
      </c>
      <c r="K609" s="12" t="s">
        <v>2382</v>
      </c>
      <c r="L609" s="12" t="s">
        <v>158</v>
      </c>
      <c r="M609" s="12" t="s">
        <v>65</v>
      </c>
      <c r="N609" s="12" t="s">
        <v>66</v>
      </c>
      <c r="O609" s="12" t="s">
        <v>66</v>
      </c>
      <c r="P609" s="15"/>
    </row>
    <row r="610" spans="1:16" ht="60" x14ac:dyDescent="0.25">
      <c r="A610" s="4">
        <v>605</v>
      </c>
      <c r="B610" s="78" t="s">
        <v>1293</v>
      </c>
      <c r="C610" s="8" t="s">
        <v>20</v>
      </c>
      <c r="D610" s="58">
        <v>43594</v>
      </c>
      <c r="E610" s="58">
        <v>43622</v>
      </c>
      <c r="F610" s="58">
        <v>43622</v>
      </c>
      <c r="G610" s="25" t="s">
        <v>2393</v>
      </c>
      <c r="H610" s="25" t="s">
        <v>134</v>
      </c>
      <c r="I610" s="12" t="s">
        <v>39</v>
      </c>
      <c r="J610" s="9">
        <v>43594</v>
      </c>
      <c r="K610" s="12" t="s">
        <v>2383</v>
      </c>
      <c r="L610" s="12" t="s">
        <v>158</v>
      </c>
      <c r="M610" s="12" t="s">
        <v>65</v>
      </c>
      <c r="N610" s="12" t="s">
        <v>66</v>
      </c>
      <c r="O610" s="12" t="s">
        <v>66</v>
      </c>
      <c r="P610" s="15"/>
    </row>
    <row r="611" spans="1:16" ht="45" x14ac:dyDescent="0.25">
      <c r="A611" s="4">
        <v>606</v>
      </c>
      <c r="B611" s="78" t="s">
        <v>1294</v>
      </c>
      <c r="C611" s="8" t="s">
        <v>20</v>
      </c>
      <c r="D611" s="58">
        <v>43594</v>
      </c>
      <c r="E611" s="58">
        <v>43622</v>
      </c>
      <c r="F611" s="58">
        <v>43622</v>
      </c>
      <c r="G611" s="25" t="s">
        <v>2398</v>
      </c>
      <c r="H611" s="25" t="s">
        <v>134</v>
      </c>
      <c r="I611" s="12" t="s">
        <v>34</v>
      </c>
      <c r="J611" s="9">
        <v>43594</v>
      </c>
      <c r="K611" s="12" t="s">
        <v>2394</v>
      </c>
      <c r="L611" s="12" t="s">
        <v>158</v>
      </c>
      <c r="M611" s="12" t="s">
        <v>65</v>
      </c>
      <c r="N611" s="12" t="s">
        <v>66</v>
      </c>
      <c r="O611" s="12" t="s">
        <v>66</v>
      </c>
      <c r="P611" s="15"/>
    </row>
    <row r="612" spans="1:16" ht="45" x14ac:dyDescent="0.25">
      <c r="A612" s="4">
        <v>607</v>
      </c>
      <c r="B612" s="78" t="s">
        <v>1295</v>
      </c>
      <c r="C612" s="8" t="s">
        <v>20</v>
      </c>
      <c r="D612" s="58">
        <v>43594</v>
      </c>
      <c r="E612" s="58">
        <v>43622</v>
      </c>
      <c r="F612" s="58">
        <v>43622</v>
      </c>
      <c r="G612" s="67" t="s">
        <v>2399</v>
      </c>
      <c r="H612" s="25" t="s">
        <v>134</v>
      </c>
      <c r="I612" s="12" t="s">
        <v>39</v>
      </c>
      <c r="J612" s="9">
        <v>43594</v>
      </c>
      <c r="K612" s="12" t="s">
        <v>2395</v>
      </c>
      <c r="L612" s="12" t="s">
        <v>158</v>
      </c>
      <c r="M612" s="12" t="s">
        <v>65</v>
      </c>
      <c r="N612" s="12" t="s">
        <v>66</v>
      </c>
      <c r="O612" s="12" t="s">
        <v>66</v>
      </c>
      <c r="P612" s="15"/>
    </row>
    <row r="613" spans="1:16" ht="45" x14ac:dyDescent="0.25">
      <c r="A613" s="4">
        <v>608</v>
      </c>
      <c r="B613" s="78" t="s">
        <v>1296</v>
      </c>
      <c r="C613" s="8" t="s">
        <v>20</v>
      </c>
      <c r="D613" s="58">
        <v>43595</v>
      </c>
      <c r="E613" s="58">
        <v>43623</v>
      </c>
      <c r="F613" s="13">
        <v>43623</v>
      </c>
      <c r="G613" s="67" t="s">
        <v>1968</v>
      </c>
      <c r="H613" s="25" t="s">
        <v>134</v>
      </c>
      <c r="I613" s="14" t="s">
        <v>9</v>
      </c>
      <c r="J613" s="9">
        <v>43594</v>
      </c>
      <c r="K613" s="12" t="s">
        <v>2396</v>
      </c>
      <c r="L613" s="12" t="s">
        <v>158</v>
      </c>
      <c r="M613" s="12" t="s">
        <v>65</v>
      </c>
      <c r="N613" s="12" t="s">
        <v>66</v>
      </c>
      <c r="O613" s="12" t="s">
        <v>66</v>
      </c>
      <c r="P613" s="15"/>
    </row>
    <row r="614" spans="1:16" ht="45" x14ac:dyDescent="0.25">
      <c r="A614" s="4">
        <v>609</v>
      </c>
      <c r="B614" s="78" t="s">
        <v>1297</v>
      </c>
      <c r="C614" s="8" t="s">
        <v>20</v>
      </c>
      <c r="D614" s="58">
        <v>43595</v>
      </c>
      <c r="E614" s="58">
        <v>43623</v>
      </c>
      <c r="F614" s="13">
        <v>43623</v>
      </c>
      <c r="G614" s="24" t="s">
        <v>1968</v>
      </c>
      <c r="H614" s="25" t="s">
        <v>134</v>
      </c>
      <c r="I614" s="12" t="s">
        <v>38</v>
      </c>
      <c r="J614" s="9">
        <v>43595</v>
      </c>
      <c r="K614" s="12" t="s">
        <v>1969</v>
      </c>
      <c r="L614" s="12" t="s">
        <v>158</v>
      </c>
      <c r="M614" s="12" t="s">
        <v>65</v>
      </c>
      <c r="N614" s="12" t="s">
        <v>66</v>
      </c>
      <c r="O614" s="12" t="s">
        <v>66</v>
      </c>
      <c r="P614" s="15"/>
    </row>
    <row r="615" spans="1:16" ht="45" x14ac:dyDescent="0.25">
      <c r="A615" s="4">
        <v>610</v>
      </c>
      <c r="B615" s="78" t="s">
        <v>1298</v>
      </c>
      <c r="C615" s="8" t="s">
        <v>20</v>
      </c>
      <c r="D615" s="58">
        <v>43595</v>
      </c>
      <c r="E615" s="58">
        <v>43623</v>
      </c>
      <c r="F615" s="13">
        <v>43623</v>
      </c>
      <c r="G615" s="25" t="s">
        <v>2401</v>
      </c>
      <c r="H615" s="25" t="s">
        <v>134</v>
      </c>
      <c r="I615" s="12" t="s">
        <v>38</v>
      </c>
      <c r="J615" s="9">
        <v>43595</v>
      </c>
      <c r="K615" s="12" t="s">
        <v>2397</v>
      </c>
      <c r="L615" s="12" t="s">
        <v>158</v>
      </c>
      <c r="M615" s="12" t="s">
        <v>65</v>
      </c>
      <c r="N615" s="12" t="s">
        <v>66</v>
      </c>
      <c r="O615" s="12" t="s">
        <v>66</v>
      </c>
      <c r="P615" s="15"/>
    </row>
    <row r="616" spans="1:16" ht="45" x14ac:dyDescent="0.25">
      <c r="A616" s="4">
        <v>611</v>
      </c>
      <c r="B616" s="78" t="s">
        <v>1299</v>
      </c>
      <c r="C616" s="8" t="s">
        <v>20</v>
      </c>
      <c r="D616" s="58">
        <v>43595</v>
      </c>
      <c r="E616" s="58">
        <v>43623</v>
      </c>
      <c r="F616" s="13">
        <v>43599</v>
      </c>
      <c r="G616" s="24" t="s">
        <v>2400</v>
      </c>
      <c r="H616" s="25" t="s">
        <v>142</v>
      </c>
      <c r="I616" s="12" t="s">
        <v>157</v>
      </c>
      <c r="J616" s="9">
        <v>43599</v>
      </c>
      <c r="K616" s="12" t="s">
        <v>66</v>
      </c>
      <c r="L616" s="12" t="s">
        <v>158</v>
      </c>
      <c r="M616" s="12" t="s">
        <v>65</v>
      </c>
      <c r="N616" s="12" t="s">
        <v>66</v>
      </c>
      <c r="O616" s="12" t="s">
        <v>66</v>
      </c>
      <c r="P616" s="15"/>
    </row>
    <row r="617" spans="1:16" ht="45" x14ac:dyDescent="0.25">
      <c r="A617" s="4">
        <v>612</v>
      </c>
      <c r="B617" s="78" t="s">
        <v>1300</v>
      </c>
      <c r="C617" s="8" t="s">
        <v>20</v>
      </c>
      <c r="D617" s="58">
        <v>43595</v>
      </c>
      <c r="E617" s="58">
        <v>43623</v>
      </c>
      <c r="F617" s="13">
        <v>43623</v>
      </c>
      <c r="G617" s="25" t="s">
        <v>2402</v>
      </c>
      <c r="H617" s="25" t="s">
        <v>134</v>
      </c>
      <c r="I617" s="12" t="s">
        <v>38</v>
      </c>
      <c r="J617" s="9">
        <v>43598</v>
      </c>
      <c r="K617" s="12" t="s">
        <v>2397</v>
      </c>
      <c r="L617" s="12" t="s">
        <v>158</v>
      </c>
      <c r="M617" s="12" t="s">
        <v>65</v>
      </c>
      <c r="N617" s="12" t="s">
        <v>66</v>
      </c>
      <c r="O617" s="12" t="s">
        <v>66</v>
      </c>
      <c r="P617" s="15"/>
    </row>
    <row r="618" spans="1:16" ht="150" x14ac:dyDescent="0.25">
      <c r="A618" s="4">
        <v>613</v>
      </c>
      <c r="B618" s="78" t="s">
        <v>1301</v>
      </c>
      <c r="C618" s="8" t="s">
        <v>20</v>
      </c>
      <c r="D618" s="58">
        <v>43595</v>
      </c>
      <c r="E618" s="58">
        <v>43623</v>
      </c>
      <c r="F618" s="13">
        <v>43599</v>
      </c>
      <c r="G618" s="24" t="s">
        <v>2403</v>
      </c>
      <c r="H618" s="25" t="s">
        <v>142</v>
      </c>
      <c r="I618" s="12" t="s">
        <v>157</v>
      </c>
      <c r="J618" s="9">
        <v>43598</v>
      </c>
      <c r="K618" s="12" t="s">
        <v>66</v>
      </c>
      <c r="L618" s="12" t="s">
        <v>158</v>
      </c>
      <c r="M618" s="12" t="s">
        <v>65</v>
      </c>
      <c r="N618" s="12" t="s">
        <v>66</v>
      </c>
      <c r="O618" s="12" t="s">
        <v>66</v>
      </c>
      <c r="P618" s="15"/>
    </row>
    <row r="619" spans="1:16" ht="45" x14ac:dyDescent="0.25">
      <c r="A619" s="4">
        <v>614</v>
      </c>
      <c r="B619" s="78" t="s">
        <v>1302</v>
      </c>
      <c r="C619" s="8" t="s">
        <v>20</v>
      </c>
      <c r="D619" s="58">
        <v>43598</v>
      </c>
      <c r="E619" s="101">
        <v>43626</v>
      </c>
      <c r="F619" s="101">
        <v>43626</v>
      </c>
      <c r="G619" s="25" t="s">
        <v>2045</v>
      </c>
      <c r="H619" s="105" t="s">
        <v>96</v>
      </c>
      <c r="I619" s="12" t="s">
        <v>9</v>
      </c>
      <c r="J619" s="9">
        <v>43598</v>
      </c>
      <c r="K619" s="12" t="s">
        <v>2046</v>
      </c>
      <c r="L619" s="12" t="s">
        <v>158</v>
      </c>
      <c r="M619" s="12" t="s">
        <v>65</v>
      </c>
      <c r="N619" s="12" t="s">
        <v>66</v>
      </c>
      <c r="O619" s="12" t="s">
        <v>66</v>
      </c>
      <c r="P619" s="15"/>
    </row>
    <row r="620" spans="1:16" ht="45" x14ac:dyDescent="0.25">
      <c r="A620" s="60">
        <v>615</v>
      </c>
      <c r="B620" s="78" t="s">
        <v>1303</v>
      </c>
      <c r="C620" s="8" t="s">
        <v>20</v>
      </c>
      <c r="D620" s="58">
        <v>43598</v>
      </c>
      <c r="E620" s="101">
        <v>43626</v>
      </c>
      <c r="F620" s="13">
        <v>43619</v>
      </c>
      <c r="G620" s="24" t="s">
        <v>1951</v>
      </c>
      <c r="H620" s="25" t="s">
        <v>134</v>
      </c>
      <c r="I620" s="12" t="s">
        <v>38</v>
      </c>
      <c r="J620" s="9">
        <v>43598</v>
      </c>
      <c r="K620" s="12" t="s">
        <v>1947</v>
      </c>
      <c r="L620" s="12" t="s">
        <v>158</v>
      </c>
      <c r="M620" s="12" t="s">
        <v>65</v>
      </c>
      <c r="N620" s="12" t="s">
        <v>66</v>
      </c>
      <c r="O620" s="12" t="s">
        <v>66</v>
      </c>
      <c r="P620" s="15"/>
    </row>
    <row r="621" spans="1:16" ht="45" x14ac:dyDescent="0.25">
      <c r="A621" s="4">
        <v>616</v>
      </c>
      <c r="B621" s="78" t="s">
        <v>1304</v>
      </c>
      <c r="C621" s="8" t="s">
        <v>20</v>
      </c>
      <c r="D621" s="58">
        <v>43598</v>
      </c>
      <c r="E621" s="58">
        <v>43626</v>
      </c>
      <c r="F621" s="13">
        <v>43622</v>
      </c>
      <c r="G621" s="25" t="s">
        <v>2407</v>
      </c>
      <c r="H621" s="25" t="s">
        <v>134</v>
      </c>
      <c r="I621" s="12" t="s">
        <v>9</v>
      </c>
      <c r="J621" s="9">
        <v>43598</v>
      </c>
      <c r="K621" s="12" t="s">
        <v>2404</v>
      </c>
      <c r="L621" s="12" t="s">
        <v>158</v>
      </c>
      <c r="M621" s="12" t="s">
        <v>65</v>
      </c>
      <c r="N621" s="12" t="s">
        <v>66</v>
      </c>
      <c r="O621" s="12" t="s">
        <v>66</v>
      </c>
      <c r="P621" s="15"/>
    </row>
    <row r="622" spans="1:16" ht="60" x14ac:dyDescent="0.25">
      <c r="A622" s="4">
        <v>617</v>
      </c>
      <c r="B622" s="78" t="s">
        <v>1305</v>
      </c>
      <c r="C622" s="8" t="s">
        <v>20</v>
      </c>
      <c r="D622" s="58">
        <v>43598</v>
      </c>
      <c r="E622" s="58">
        <v>43626</v>
      </c>
      <c r="F622" s="13">
        <v>43622</v>
      </c>
      <c r="G622" s="24" t="s">
        <v>2408</v>
      </c>
      <c r="H622" s="25" t="s">
        <v>96</v>
      </c>
      <c r="I622" s="12" t="s">
        <v>9</v>
      </c>
      <c r="J622" s="9">
        <v>43598</v>
      </c>
      <c r="K622" s="12" t="s">
        <v>2405</v>
      </c>
      <c r="L622" s="12" t="s">
        <v>158</v>
      </c>
      <c r="M622" s="12" t="s">
        <v>65</v>
      </c>
      <c r="N622" s="12" t="s">
        <v>66</v>
      </c>
      <c r="O622" s="12" t="s">
        <v>66</v>
      </c>
      <c r="P622" s="15"/>
    </row>
    <row r="623" spans="1:16" ht="45" x14ac:dyDescent="0.25">
      <c r="A623" s="4">
        <v>618</v>
      </c>
      <c r="B623" s="78" t="s">
        <v>1306</v>
      </c>
      <c r="C623" s="8" t="s">
        <v>20</v>
      </c>
      <c r="D623" s="58">
        <v>43598</v>
      </c>
      <c r="E623" s="58">
        <v>43626</v>
      </c>
      <c r="F623" s="13">
        <v>43600</v>
      </c>
      <c r="G623" s="25" t="s">
        <v>2409</v>
      </c>
      <c r="H623" s="25" t="s">
        <v>142</v>
      </c>
      <c r="I623" s="12" t="s">
        <v>157</v>
      </c>
      <c r="J623" s="9">
        <v>43598</v>
      </c>
      <c r="K623" s="12" t="s">
        <v>2406</v>
      </c>
      <c r="L623" s="12" t="s">
        <v>158</v>
      </c>
      <c r="M623" s="12" t="s">
        <v>65</v>
      </c>
      <c r="N623" s="12" t="s">
        <v>66</v>
      </c>
      <c r="O623" s="12" t="s">
        <v>66</v>
      </c>
      <c r="P623" s="15"/>
    </row>
    <row r="624" spans="1:16" ht="45" x14ac:dyDescent="0.25">
      <c r="A624" s="4">
        <v>619</v>
      </c>
      <c r="B624" s="78" t="s">
        <v>1307</v>
      </c>
      <c r="C624" s="8" t="s">
        <v>20</v>
      </c>
      <c r="D624" s="58">
        <v>43598</v>
      </c>
      <c r="E624" s="58">
        <v>43626</v>
      </c>
      <c r="F624" s="13">
        <v>43599</v>
      </c>
      <c r="G624" s="25" t="s">
        <v>2410</v>
      </c>
      <c r="H624" s="25" t="s">
        <v>142</v>
      </c>
      <c r="I624" s="12" t="s">
        <v>157</v>
      </c>
      <c r="J624" s="9">
        <v>43598</v>
      </c>
      <c r="K624" s="12" t="s">
        <v>66</v>
      </c>
      <c r="L624" s="12" t="s">
        <v>158</v>
      </c>
      <c r="M624" s="12" t="s">
        <v>65</v>
      </c>
      <c r="N624" s="12" t="s">
        <v>66</v>
      </c>
      <c r="O624" s="12" t="s">
        <v>66</v>
      </c>
      <c r="P624" s="15"/>
    </row>
    <row r="625" spans="1:16" ht="45" x14ac:dyDescent="0.25">
      <c r="A625" s="4">
        <v>620</v>
      </c>
      <c r="B625" s="78" t="s">
        <v>1308</v>
      </c>
      <c r="C625" s="8" t="s">
        <v>20</v>
      </c>
      <c r="D625" s="58">
        <v>43598</v>
      </c>
      <c r="E625" s="58">
        <v>43626</v>
      </c>
      <c r="F625" s="58">
        <v>43626</v>
      </c>
      <c r="G625" s="104" t="s">
        <v>2410</v>
      </c>
      <c r="H625" s="25" t="s">
        <v>142</v>
      </c>
      <c r="I625" s="12" t="s">
        <v>157</v>
      </c>
      <c r="J625" s="9">
        <v>43598</v>
      </c>
      <c r="K625" s="12" t="s">
        <v>66</v>
      </c>
      <c r="L625" s="12" t="s">
        <v>158</v>
      </c>
      <c r="M625" s="12" t="s">
        <v>65</v>
      </c>
      <c r="N625" s="12" t="s">
        <v>66</v>
      </c>
      <c r="O625" s="12" t="s">
        <v>66</v>
      </c>
      <c r="P625" s="15"/>
    </row>
    <row r="626" spans="1:16" ht="45" x14ac:dyDescent="0.25">
      <c r="A626" s="4">
        <v>621</v>
      </c>
      <c r="B626" s="78" t="s">
        <v>1309</v>
      </c>
      <c r="C626" s="8" t="s">
        <v>20</v>
      </c>
      <c r="D626" s="58">
        <v>43598</v>
      </c>
      <c r="E626" s="58">
        <v>43626</v>
      </c>
      <c r="F626" s="58">
        <v>43626</v>
      </c>
      <c r="G626" s="104" t="s">
        <v>2049</v>
      </c>
      <c r="H626" s="25" t="s">
        <v>139</v>
      </c>
      <c r="I626" s="12" t="s">
        <v>38</v>
      </c>
      <c r="J626" s="9">
        <v>43598</v>
      </c>
      <c r="K626" s="12" t="s">
        <v>2050</v>
      </c>
      <c r="L626" s="12" t="s">
        <v>158</v>
      </c>
      <c r="M626" s="12" t="s">
        <v>65</v>
      </c>
      <c r="N626" s="12" t="s">
        <v>66</v>
      </c>
      <c r="O626" s="12" t="s">
        <v>66</v>
      </c>
      <c r="P626" s="15"/>
    </row>
    <row r="627" spans="1:16" ht="225" x14ac:dyDescent="0.25">
      <c r="A627" s="4">
        <v>622</v>
      </c>
      <c r="B627" s="78" t="s">
        <v>1310</v>
      </c>
      <c r="C627" s="8" t="s">
        <v>20</v>
      </c>
      <c r="D627" s="58">
        <v>43599</v>
      </c>
      <c r="E627" s="58">
        <v>43641</v>
      </c>
      <c r="F627" s="58">
        <v>43641</v>
      </c>
      <c r="G627" s="25" t="s">
        <v>2042</v>
      </c>
      <c r="H627" s="12" t="s">
        <v>96</v>
      </c>
      <c r="I627" s="12" t="s">
        <v>9</v>
      </c>
      <c r="J627" s="9">
        <v>43599</v>
      </c>
      <c r="K627" s="12" t="s">
        <v>2483</v>
      </c>
      <c r="L627" s="12" t="s">
        <v>158</v>
      </c>
      <c r="M627" s="12" t="s">
        <v>65</v>
      </c>
      <c r="N627" s="12" t="s">
        <v>66</v>
      </c>
      <c r="O627" s="12" t="s">
        <v>66</v>
      </c>
      <c r="P627" s="15"/>
    </row>
    <row r="628" spans="1:16" ht="105" x14ac:dyDescent="0.25">
      <c r="A628" s="4">
        <v>623</v>
      </c>
      <c r="B628" s="78" t="s">
        <v>1311</v>
      </c>
      <c r="C628" s="8" t="s">
        <v>20</v>
      </c>
      <c r="D628" s="58" t="s">
        <v>2033</v>
      </c>
      <c r="E628" s="58">
        <v>43628</v>
      </c>
      <c r="F628" s="13">
        <v>43626</v>
      </c>
      <c r="G628" s="24" t="s">
        <v>2034</v>
      </c>
      <c r="H628" s="12" t="s">
        <v>142</v>
      </c>
      <c r="I628" s="12" t="s">
        <v>157</v>
      </c>
      <c r="J628" s="13">
        <v>43626</v>
      </c>
      <c r="K628" s="12" t="s">
        <v>66</v>
      </c>
      <c r="L628" s="12" t="s">
        <v>158</v>
      </c>
      <c r="M628" s="12" t="s">
        <v>65</v>
      </c>
      <c r="N628" s="12" t="s">
        <v>66</v>
      </c>
      <c r="O628" s="12" t="s">
        <v>66</v>
      </c>
      <c r="P628" s="15"/>
    </row>
    <row r="629" spans="1:16" ht="45" x14ac:dyDescent="0.25">
      <c r="A629" s="4">
        <v>624</v>
      </c>
      <c r="B629" s="78" t="s">
        <v>1312</v>
      </c>
      <c r="C629" s="8" t="s">
        <v>20</v>
      </c>
      <c r="D629" s="58">
        <v>43601</v>
      </c>
      <c r="E629" s="58">
        <v>43629</v>
      </c>
      <c r="F629" s="13">
        <v>43626</v>
      </c>
      <c r="G629" s="75" t="s">
        <v>2043</v>
      </c>
      <c r="H629" s="12" t="s">
        <v>96</v>
      </c>
      <c r="I629" s="14" t="s">
        <v>157</v>
      </c>
      <c r="J629" s="13">
        <v>43626</v>
      </c>
      <c r="K629" s="12" t="s">
        <v>66</v>
      </c>
      <c r="L629" s="12" t="s">
        <v>158</v>
      </c>
      <c r="M629" s="12" t="s">
        <v>65</v>
      </c>
      <c r="N629" s="12" t="s">
        <v>66</v>
      </c>
      <c r="O629" s="12" t="s">
        <v>66</v>
      </c>
      <c r="P629" s="15"/>
    </row>
    <row r="630" spans="1:16" ht="45" x14ac:dyDescent="0.25">
      <c r="A630" s="4">
        <v>625</v>
      </c>
      <c r="B630" s="78" t="s">
        <v>1313</v>
      </c>
      <c r="C630" s="8" t="s">
        <v>20</v>
      </c>
      <c r="D630" s="58">
        <v>43601</v>
      </c>
      <c r="E630" s="58">
        <v>43629</v>
      </c>
      <c r="F630" s="13">
        <v>43626</v>
      </c>
      <c r="G630" s="25" t="s">
        <v>2047</v>
      </c>
      <c r="H630" s="12" t="s">
        <v>139</v>
      </c>
      <c r="I630" s="12" t="s">
        <v>38</v>
      </c>
      <c r="J630" s="13">
        <v>43626</v>
      </c>
      <c r="K630" s="12" t="s">
        <v>2048</v>
      </c>
      <c r="L630" s="12" t="s">
        <v>158</v>
      </c>
      <c r="M630" s="12" t="s">
        <v>65</v>
      </c>
      <c r="N630" s="12" t="s">
        <v>66</v>
      </c>
      <c r="O630" s="12" t="s">
        <v>66</v>
      </c>
      <c r="P630" s="15"/>
    </row>
    <row r="631" spans="1:16" ht="135" x14ac:dyDescent="0.25">
      <c r="A631" s="4">
        <v>626</v>
      </c>
      <c r="B631" s="78" t="s">
        <v>1314</v>
      </c>
      <c r="C631" s="8" t="s">
        <v>20</v>
      </c>
      <c r="D631" s="58">
        <v>43601</v>
      </c>
      <c r="E631" s="58">
        <v>43629</v>
      </c>
      <c r="F631" s="13">
        <v>43602</v>
      </c>
      <c r="G631" s="25" t="s">
        <v>2411</v>
      </c>
      <c r="H631" s="12" t="s">
        <v>142</v>
      </c>
      <c r="I631" s="12" t="s">
        <v>157</v>
      </c>
      <c r="J631" s="9">
        <v>43602</v>
      </c>
      <c r="K631" s="12" t="s">
        <v>66</v>
      </c>
      <c r="L631" s="12" t="s">
        <v>158</v>
      </c>
      <c r="M631" s="12" t="s">
        <v>65</v>
      </c>
      <c r="N631" s="12" t="s">
        <v>66</v>
      </c>
      <c r="O631" s="12" t="s">
        <v>66</v>
      </c>
      <c r="P631" s="15"/>
    </row>
    <row r="632" spans="1:16" ht="45" x14ac:dyDescent="0.25">
      <c r="A632" s="4">
        <v>627</v>
      </c>
      <c r="B632" s="78" t="s">
        <v>1315</v>
      </c>
      <c r="C632" s="8" t="s">
        <v>20</v>
      </c>
      <c r="D632" s="58">
        <v>43601</v>
      </c>
      <c r="E632" s="58">
        <v>43629</v>
      </c>
      <c r="F632" s="13">
        <v>43602</v>
      </c>
      <c r="G632" s="25" t="s">
        <v>2412</v>
      </c>
      <c r="H632" s="12" t="s">
        <v>142</v>
      </c>
      <c r="I632" s="12" t="s">
        <v>157</v>
      </c>
      <c r="J632" s="9">
        <v>43602</v>
      </c>
      <c r="K632" s="12" t="s">
        <v>66</v>
      </c>
      <c r="L632" s="12" t="s">
        <v>158</v>
      </c>
      <c r="M632" s="12" t="s">
        <v>65</v>
      </c>
      <c r="N632" s="12" t="s">
        <v>66</v>
      </c>
      <c r="O632" s="12" t="s">
        <v>66</v>
      </c>
      <c r="P632" s="15"/>
    </row>
    <row r="633" spans="1:16" ht="409.5" x14ac:dyDescent="0.25">
      <c r="A633" s="4">
        <v>628</v>
      </c>
      <c r="B633" s="79" t="s">
        <v>1316</v>
      </c>
      <c r="C633" s="8" t="s">
        <v>20</v>
      </c>
      <c r="D633" s="58">
        <v>43587</v>
      </c>
      <c r="E633" s="58">
        <v>43617</v>
      </c>
      <c r="F633" s="13">
        <v>43647</v>
      </c>
      <c r="G633" s="25" t="s">
        <v>2109</v>
      </c>
      <c r="H633" s="12" t="s">
        <v>133</v>
      </c>
      <c r="I633" s="12" t="s">
        <v>9</v>
      </c>
      <c r="J633" s="9">
        <v>43630</v>
      </c>
      <c r="K633" s="12" t="s">
        <v>2191</v>
      </c>
      <c r="L633" s="12" t="s">
        <v>158</v>
      </c>
      <c r="M633" s="12" t="s">
        <v>65</v>
      </c>
      <c r="N633" s="12" t="s">
        <v>66</v>
      </c>
      <c r="O633" s="12" t="s">
        <v>66</v>
      </c>
      <c r="P633" s="15"/>
    </row>
    <row r="634" spans="1:16" ht="409.5" x14ac:dyDescent="0.25">
      <c r="A634" s="4">
        <v>629</v>
      </c>
      <c r="B634" s="79" t="s">
        <v>1317</v>
      </c>
      <c r="C634" s="8" t="s">
        <v>20</v>
      </c>
      <c r="D634" s="58">
        <v>43605</v>
      </c>
      <c r="E634" s="58">
        <v>43647</v>
      </c>
      <c r="F634" s="13">
        <v>43647</v>
      </c>
      <c r="G634" s="25" t="s">
        <v>2109</v>
      </c>
      <c r="H634" s="12" t="s">
        <v>133</v>
      </c>
      <c r="I634" s="12" t="s">
        <v>9</v>
      </c>
      <c r="J634" s="9">
        <v>43630</v>
      </c>
      <c r="K634" s="12" t="s">
        <v>2192</v>
      </c>
      <c r="L634" s="12" t="s">
        <v>158</v>
      </c>
      <c r="M634" s="12" t="s">
        <v>65</v>
      </c>
      <c r="N634" s="12" t="s">
        <v>66</v>
      </c>
      <c r="O634" s="12" t="s">
        <v>66</v>
      </c>
      <c r="P634" s="15"/>
    </row>
    <row r="635" spans="1:16" ht="45" x14ac:dyDescent="0.25">
      <c r="A635" s="4">
        <v>630</v>
      </c>
      <c r="B635" s="78" t="s">
        <v>1318</v>
      </c>
      <c r="C635" s="8" t="s">
        <v>20</v>
      </c>
      <c r="D635" s="58">
        <v>43605</v>
      </c>
      <c r="E635" s="58">
        <v>43633</v>
      </c>
      <c r="F635" s="13">
        <v>43628</v>
      </c>
      <c r="G635" s="25" t="s">
        <v>2029</v>
      </c>
      <c r="H635" s="12" t="s">
        <v>96</v>
      </c>
      <c r="I635" s="12" t="s">
        <v>9</v>
      </c>
      <c r="J635" s="13">
        <v>43605</v>
      </c>
      <c r="K635" s="12" t="s">
        <v>2030</v>
      </c>
      <c r="L635" s="12" t="s">
        <v>158</v>
      </c>
      <c r="M635" s="12" t="s">
        <v>65</v>
      </c>
      <c r="N635" s="12" t="s">
        <v>66</v>
      </c>
      <c r="O635" s="12" t="s">
        <v>66</v>
      </c>
      <c r="P635" s="15"/>
    </row>
    <row r="636" spans="1:16" ht="45" x14ac:dyDescent="0.25">
      <c r="A636" s="4">
        <v>631</v>
      </c>
      <c r="B636" s="78" t="s">
        <v>1319</v>
      </c>
      <c r="C636" s="8" t="s">
        <v>20</v>
      </c>
      <c r="D636" s="58">
        <v>43605</v>
      </c>
      <c r="E636" s="58">
        <v>43633</v>
      </c>
      <c r="F636" s="9">
        <v>43622</v>
      </c>
      <c r="G636" s="68" t="s">
        <v>2029</v>
      </c>
      <c r="H636" s="12" t="s">
        <v>96</v>
      </c>
      <c r="I636" s="14" t="s">
        <v>9</v>
      </c>
      <c r="J636" s="13">
        <v>43605</v>
      </c>
      <c r="K636" s="12" t="s">
        <v>2413</v>
      </c>
      <c r="L636" s="12" t="s">
        <v>158</v>
      </c>
      <c r="M636" s="12" t="s">
        <v>65</v>
      </c>
      <c r="N636" s="12" t="s">
        <v>66</v>
      </c>
      <c r="O636" s="12" t="s">
        <v>66</v>
      </c>
      <c r="P636" s="15"/>
    </row>
    <row r="637" spans="1:16" ht="150" x14ac:dyDescent="0.25">
      <c r="A637" s="4">
        <v>632</v>
      </c>
      <c r="B637" s="78" t="s">
        <v>1320</v>
      </c>
      <c r="C637" s="8" t="s">
        <v>20</v>
      </c>
      <c r="D637" s="58">
        <v>43605</v>
      </c>
      <c r="E637" s="58">
        <v>43633</v>
      </c>
      <c r="F637" s="58">
        <v>43633</v>
      </c>
      <c r="G637" s="3" t="s">
        <v>2419</v>
      </c>
      <c r="H637" s="12" t="s">
        <v>134</v>
      </c>
      <c r="I637" s="14" t="s">
        <v>38</v>
      </c>
      <c r="J637" s="9">
        <v>43606</v>
      </c>
      <c r="K637" s="12" t="s">
        <v>2414</v>
      </c>
      <c r="L637" s="12" t="s">
        <v>158</v>
      </c>
      <c r="M637" s="12" t="s">
        <v>65</v>
      </c>
      <c r="N637" s="12" t="s">
        <v>66</v>
      </c>
      <c r="O637" s="12" t="s">
        <v>66</v>
      </c>
      <c r="P637" s="15"/>
    </row>
    <row r="638" spans="1:16" ht="105" x14ac:dyDescent="0.25">
      <c r="A638" s="4">
        <v>633</v>
      </c>
      <c r="B638" s="78" t="s">
        <v>1321</v>
      </c>
      <c r="C638" s="8" t="s">
        <v>20</v>
      </c>
      <c r="D638" s="58">
        <v>43605</v>
      </c>
      <c r="E638" s="58">
        <v>43633</v>
      </c>
      <c r="F638" s="58">
        <v>43633</v>
      </c>
      <c r="G638" s="1" t="s">
        <v>2420</v>
      </c>
      <c r="H638" s="12" t="s">
        <v>134</v>
      </c>
      <c r="I638" s="14" t="s">
        <v>38</v>
      </c>
      <c r="J638" s="9">
        <v>43606</v>
      </c>
      <c r="K638" s="12" t="s">
        <v>2415</v>
      </c>
      <c r="L638" s="12" t="s">
        <v>158</v>
      </c>
      <c r="M638" s="12" t="s">
        <v>65</v>
      </c>
      <c r="N638" s="12" t="s">
        <v>66</v>
      </c>
      <c r="O638" s="12" t="s">
        <v>66</v>
      </c>
      <c r="P638" s="15"/>
    </row>
    <row r="639" spans="1:16" ht="45" x14ac:dyDescent="0.25">
      <c r="A639" s="4">
        <v>634</v>
      </c>
      <c r="B639" s="78" t="s">
        <v>1322</v>
      </c>
      <c r="C639" s="8" t="s">
        <v>20</v>
      </c>
      <c r="D639" s="58">
        <v>43606</v>
      </c>
      <c r="E639" s="58">
        <v>43634</v>
      </c>
      <c r="F639" s="13">
        <v>43633</v>
      </c>
      <c r="G639" s="68" t="s">
        <v>2421</v>
      </c>
      <c r="H639" s="12" t="s">
        <v>134</v>
      </c>
      <c r="I639" s="14" t="s">
        <v>38</v>
      </c>
      <c r="J639" s="9">
        <v>43606</v>
      </c>
      <c r="K639" s="12" t="s">
        <v>2416</v>
      </c>
      <c r="L639" s="12" t="s">
        <v>158</v>
      </c>
      <c r="M639" s="12" t="s">
        <v>65</v>
      </c>
      <c r="N639" s="12" t="s">
        <v>66</v>
      </c>
      <c r="O639" s="12" t="s">
        <v>66</v>
      </c>
      <c r="P639" s="15"/>
    </row>
    <row r="640" spans="1:16" ht="45" x14ac:dyDescent="0.25">
      <c r="A640" s="4">
        <v>635</v>
      </c>
      <c r="B640" s="78" t="s">
        <v>1323</v>
      </c>
      <c r="C640" s="8" t="s">
        <v>20</v>
      </c>
      <c r="D640" s="58">
        <v>43606</v>
      </c>
      <c r="E640" s="58">
        <v>43634</v>
      </c>
      <c r="F640" s="13">
        <v>43633</v>
      </c>
      <c r="G640" s="1" t="s">
        <v>2422</v>
      </c>
      <c r="H640" s="12" t="s">
        <v>134</v>
      </c>
      <c r="I640" s="14" t="s">
        <v>38</v>
      </c>
      <c r="J640" s="9">
        <v>43606</v>
      </c>
      <c r="K640" s="12" t="s">
        <v>2417</v>
      </c>
      <c r="L640" s="12" t="s">
        <v>158</v>
      </c>
      <c r="M640" s="12" t="s">
        <v>65</v>
      </c>
      <c r="N640" s="12" t="s">
        <v>66</v>
      </c>
      <c r="O640" s="12" t="s">
        <v>66</v>
      </c>
      <c r="P640" s="15"/>
    </row>
    <row r="641" spans="1:16" ht="45" x14ac:dyDescent="0.25">
      <c r="A641" s="4">
        <v>636</v>
      </c>
      <c r="B641" s="78" t="s">
        <v>1324</v>
      </c>
      <c r="C641" s="8" t="s">
        <v>20</v>
      </c>
      <c r="D641" s="58">
        <v>43606</v>
      </c>
      <c r="E641" s="58">
        <v>43634</v>
      </c>
      <c r="F641" s="13">
        <v>43633</v>
      </c>
      <c r="G641" s="24" t="s">
        <v>2423</v>
      </c>
      <c r="H641" s="12" t="s">
        <v>133</v>
      </c>
      <c r="I641" s="12" t="s">
        <v>67</v>
      </c>
      <c r="J641" s="9">
        <v>43606</v>
      </c>
      <c r="K641" s="12" t="s">
        <v>2418</v>
      </c>
      <c r="L641" s="12" t="s">
        <v>158</v>
      </c>
      <c r="M641" s="12" t="s">
        <v>65</v>
      </c>
      <c r="N641" s="12" t="s">
        <v>66</v>
      </c>
      <c r="O641" s="12" t="s">
        <v>66</v>
      </c>
      <c r="P641" s="15"/>
    </row>
    <row r="642" spans="1:16" ht="75" x14ac:dyDescent="0.25">
      <c r="A642" s="4">
        <v>637</v>
      </c>
      <c r="B642" s="78" t="s">
        <v>1325</v>
      </c>
      <c r="C642" s="8" t="s">
        <v>20</v>
      </c>
      <c r="D642" s="58">
        <v>43606</v>
      </c>
      <c r="E642" s="58">
        <v>43634</v>
      </c>
      <c r="F642" s="13">
        <v>43626</v>
      </c>
      <c r="G642" s="1" t="s">
        <v>2044</v>
      </c>
      <c r="H642" s="12" t="s">
        <v>137</v>
      </c>
      <c r="I642" s="14" t="s">
        <v>157</v>
      </c>
      <c r="J642" s="13">
        <v>43626</v>
      </c>
      <c r="K642" s="12" t="s">
        <v>66</v>
      </c>
      <c r="L642" s="12" t="s">
        <v>158</v>
      </c>
      <c r="M642" s="12" t="s">
        <v>65</v>
      </c>
      <c r="N642" s="12" t="s">
        <v>66</v>
      </c>
      <c r="O642" s="12" t="s">
        <v>66</v>
      </c>
      <c r="P642" s="15"/>
    </row>
    <row r="643" spans="1:16" ht="45" x14ac:dyDescent="0.25">
      <c r="A643" s="4">
        <v>638</v>
      </c>
      <c r="B643" s="78" t="s">
        <v>1326</v>
      </c>
      <c r="C643" s="8" t="s">
        <v>20</v>
      </c>
      <c r="D643" s="58">
        <v>43607</v>
      </c>
      <c r="E643" s="58">
        <v>43635</v>
      </c>
      <c r="F643" s="13">
        <v>43609</v>
      </c>
      <c r="G643" s="3" t="s">
        <v>2429</v>
      </c>
      <c r="H643" s="12" t="s">
        <v>134</v>
      </c>
      <c r="I643" s="12" t="s">
        <v>157</v>
      </c>
      <c r="J643" s="9">
        <v>43609</v>
      </c>
      <c r="K643" s="12" t="s">
        <v>66</v>
      </c>
      <c r="L643" s="12" t="s">
        <v>158</v>
      </c>
      <c r="M643" s="12" t="s">
        <v>65</v>
      </c>
      <c r="N643" s="12" t="s">
        <v>66</v>
      </c>
      <c r="O643" s="12" t="s">
        <v>66</v>
      </c>
      <c r="P643" s="15"/>
    </row>
    <row r="644" spans="1:16" ht="45" x14ac:dyDescent="0.25">
      <c r="A644" s="4">
        <v>639</v>
      </c>
      <c r="B644" s="78" t="s">
        <v>1327</v>
      </c>
      <c r="C644" s="8" t="s">
        <v>20</v>
      </c>
      <c r="D644" s="58">
        <v>43607</v>
      </c>
      <c r="E644" s="58">
        <v>43635</v>
      </c>
      <c r="F644" s="13">
        <v>43633</v>
      </c>
      <c r="G644" s="1" t="s">
        <v>2430</v>
      </c>
      <c r="H644" s="12" t="s">
        <v>134</v>
      </c>
      <c r="I644" s="14" t="s">
        <v>38</v>
      </c>
      <c r="J644" s="9">
        <v>43609</v>
      </c>
      <c r="K644" s="12" t="s">
        <v>2424</v>
      </c>
      <c r="L644" s="12" t="s">
        <v>158</v>
      </c>
      <c r="M644" s="12" t="s">
        <v>65</v>
      </c>
      <c r="N644" s="12" t="s">
        <v>66</v>
      </c>
      <c r="O644" s="12" t="s">
        <v>66</v>
      </c>
      <c r="P644" s="15"/>
    </row>
    <row r="645" spans="1:16" ht="90" x14ac:dyDescent="0.25">
      <c r="A645" s="4">
        <v>640</v>
      </c>
      <c r="B645" s="78" t="s">
        <v>1328</v>
      </c>
      <c r="C645" s="8" t="s">
        <v>20</v>
      </c>
      <c r="D645" s="58">
        <v>43607</v>
      </c>
      <c r="E645" s="58">
        <v>43635</v>
      </c>
      <c r="F645" s="13">
        <v>43633</v>
      </c>
      <c r="G645" s="24" t="s">
        <v>2431</v>
      </c>
      <c r="H645" s="12" t="s">
        <v>134</v>
      </c>
      <c r="I645" s="14" t="s">
        <v>38</v>
      </c>
      <c r="J645" s="9">
        <v>43609</v>
      </c>
      <c r="K645" s="12" t="s">
        <v>2425</v>
      </c>
      <c r="L645" s="12" t="s">
        <v>158</v>
      </c>
      <c r="M645" s="12" t="s">
        <v>65</v>
      </c>
      <c r="N645" s="12" t="s">
        <v>66</v>
      </c>
      <c r="O645" s="12" t="s">
        <v>66</v>
      </c>
      <c r="P645" s="15"/>
    </row>
    <row r="646" spans="1:16" ht="45" x14ac:dyDescent="0.25">
      <c r="A646" s="4">
        <v>641</v>
      </c>
      <c r="B646" s="78" t="s">
        <v>1329</v>
      </c>
      <c r="C646" s="8" t="s">
        <v>20</v>
      </c>
      <c r="D646" s="58">
        <v>43607</v>
      </c>
      <c r="E646" s="58">
        <v>43635</v>
      </c>
      <c r="F646" s="58">
        <v>43635</v>
      </c>
      <c r="G646" s="68" t="s">
        <v>2432</v>
      </c>
      <c r="H646" s="12" t="s">
        <v>131</v>
      </c>
      <c r="I646" s="12" t="s">
        <v>9</v>
      </c>
      <c r="J646" s="9">
        <v>43609</v>
      </c>
      <c r="K646" s="12" t="s">
        <v>2426</v>
      </c>
      <c r="L646" s="12" t="s">
        <v>158</v>
      </c>
      <c r="M646" s="12" t="s">
        <v>65</v>
      </c>
      <c r="N646" s="12" t="s">
        <v>66</v>
      </c>
      <c r="O646" s="12" t="s">
        <v>66</v>
      </c>
      <c r="P646" s="15"/>
    </row>
    <row r="647" spans="1:16" ht="60" x14ac:dyDescent="0.25">
      <c r="A647" s="4">
        <v>642</v>
      </c>
      <c r="B647" s="78" t="s">
        <v>1330</v>
      </c>
      <c r="C647" s="8" t="s">
        <v>20</v>
      </c>
      <c r="D647" s="58">
        <v>43608</v>
      </c>
      <c r="E647" s="58">
        <v>43636</v>
      </c>
      <c r="F647" s="13">
        <v>43633</v>
      </c>
      <c r="G647" s="68" t="s">
        <v>2433</v>
      </c>
      <c r="H647" s="12" t="s">
        <v>134</v>
      </c>
      <c r="I647" s="12" t="s">
        <v>38</v>
      </c>
      <c r="J647" s="9">
        <v>43609</v>
      </c>
      <c r="K647" s="12" t="s">
        <v>2427</v>
      </c>
      <c r="L647" s="12" t="s">
        <v>158</v>
      </c>
      <c r="M647" s="12" t="s">
        <v>65</v>
      </c>
      <c r="N647" s="12" t="s">
        <v>66</v>
      </c>
      <c r="O647" s="12" t="s">
        <v>66</v>
      </c>
      <c r="P647" s="15"/>
    </row>
    <row r="648" spans="1:16" ht="150" x14ac:dyDescent="0.25">
      <c r="A648" s="4">
        <v>643</v>
      </c>
      <c r="B648" s="78" t="s">
        <v>1331</v>
      </c>
      <c r="C648" s="8" t="s">
        <v>20</v>
      </c>
      <c r="D648" s="58">
        <v>43608</v>
      </c>
      <c r="E648" s="58">
        <v>43636</v>
      </c>
      <c r="F648" s="58">
        <v>43636</v>
      </c>
      <c r="G648" s="25" t="s">
        <v>2167</v>
      </c>
      <c r="H648" s="12" t="s">
        <v>131</v>
      </c>
      <c r="I648" s="12" t="s">
        <v>40</v>
      </c>
      <c r="J648" s="9">
        <v>43609</v>
      </c>
      <c r="K648" s="12" t="s">
        <v>2428</v>
      </c>
      <c r="L648" s="12" t="s">
        <v>158</v>
      </c>
      <c r="M648" s="12" t="s">
        <v>65</v>
      </c>
      <c r="N648" s="12" t="s">
        <v>66</v>
      </c>
      <c r="O648" s="12" t="s">
        <v>66</v>
      </c>
      <c r="P648" s="15"/>
    </row>
    <row r="649" spans="1:16" ht="66.75" customHeight="1" x14ac:dyDescent="0.25">
      <c r="A649" s="4">
        <v>644</v>
      </c>
      <c r="B649" s="78" t="s">
        <v>1332</v>
      </c>
      <c r="C649" s="8" t="s">
        <v>20</v>
      </c>
      <c r="D649" s="58">
        <v>43608</v>
      </c>
      <c r="E649" s="58">
        <v>43636</v>
      </c>
      <c r="F649" s="58">
        <v>43636</v>
      </c>
      <c r="G649" s="24" t="s">
        <v>2202</v>
      </c>
      <c r="H649" s="12" t="s">
        <v>134</v>
      </c>
      <c r="I649" s="12" t="s">
        <v>44</v>
      </c>
      <c r="J649" s="9">
        <v>43608</v>
      </c>
      <c r="K649" s="12" t="s">
        <v>66</v>
      </c>
      <c r="L649" s="12" t="s">
        <v>158</v>
      </c>
      <c r="M649" s="12" t="s">
        <v>65</v>
      </c>
      <c r="N649" s="12" t="s">
        <v>66</v>
      </c>
      <c r="O649" s="12" t="s">
        <v>66</v>
      </c>
      <c r="P649" s="15"/>
    </row>
    <row r="650" spans="1:16" ht="45" x14ac:dyDescent="0.25">
      <c r="A650" s="4">
        <v>645</v>
      </c>
      <c r="B650" s="78" t="s">
        <v>1333</v>
      </c>
      <c r="C650" s="8" t="s">
        <v>20</v>
      </c>
      <c r="D650" s="58">
        <v>43608</v>
      </c>
      <c r="E650" s="58">
        <v>43636</v>
      </c>
      <c r="F650" s="13">
        <v>43633</v>
      </c>
      <c r="G650" s="68" t="s">
        <v>2436</v>
      </c>
      <c r="H650" s="12" t="s">
        <v>134</v>
      </c>
      <c r="I650" s="12" t="s">
        <v>38</v>
      </c>
      <c r="J650" s="9">
        <v>43640</v>
      </c>
      <c r="K650" s="12" t="s">
        <v>2434</v>
      </c>
      <c r="L650" s="12" t="s">
        <v>158</v>
      </c>
      <c r="M650" s="12" t="s">
        <v>65</v>
      </c>
      <c r="N650" s="12" t="s">
        <v>66</v>
      </c>
      <c r="O650" s="12" t="s">
        <v>66</v>
      </c>
      <c r="P650" s="15"/>
    </row>
    <row r="651" spans="1:16" ht="90" x14ac:dyDescent="0.25">
      <c r="A651" s="4">
        <v>646</v>
      </c>
      <c r="B651" s="78" t="s">
        <v>1334</v>
      </c>
      <c r="C651" s="8" t="s">
        <v>20</v>
      </c>
      <c r="D651" s="58">
        <v>43608</v>
      </c>
      <c r="E651" s="58">
        <v>43636</v>
      </c>
      <c r="F651" s="13">
        <v>43633</v>
      </c>
      <c r="G651" s="68" t="s">
        <v>2437</v>
      </c>
      <c r="H651" s="12" t="s">
        <v>134</v>
      </c>
      <c r="I651" s="12" t="s">
        <v>38</v>
      </c>
      <c r="J651" s="9">
        <v>43640</v>
      </c>
      <c r="K651" s="12" t="s">
        <v>2435</v>
      </c>
      <c r="L651" s="12" t="s">
        <v>158</v>
      </c>
      <c r="M651" s="12" t="s">
        <v>65</v>
      </c>
      <c r="N651" s="12" t="s">
        <v>66</v>
      </c>
      <c r="O651" s="12" t="s">
        <v>66</v>
      </c>
      <c r="P651" s="15"/>
    </row>
    <row r="652" spans="1:16" ht="45" x14ac:dyDescent="0.25">
      <c r="A652" s="4">
        <v>647</v>
      </c>
      <c r="B652" s="78" t="s">
        <v>1335</v>
      </c>
      <c r="C652" s="8" t="s">
        <v>20</v>
      </c>
      <c r="D652" s="58">
        <v>43612</v>
      </c>
      <c r="E652" s="58">
        <v>43640</v>
      </c>
      <c r="F652" s="58">
        <v>43640</v>
      </c>
      <c r="G652" s="68" t="s">
        <v>2209</v>
      </c>
      <c r="H652" s="12" t="s">
        <v>133</v>
      </c>
      <c r="I652" s="12" t="s">
        <v>44</v>
      </c>
      <c r="J652" s="9">
        <v>43640</v>
      </c>
      <c r="K652" s="12" t="s">
        <v>66</v>
      </c>
      <c r="L652" s="12" t="s">
        <v>158</v>
      </c>
      <c r="M652" s="12" t="s">
        <v>65</v>
      </c>
      <c r="N652" s="12" t="s">
        <v>66</v>
      </c>
      <c r="O652" s="12" t="s">
        <v>66</v>
      </c>
      <c r="P652" s="15"/>
    </row>
    <row r="653" spans="1:16" ht="45" x14ac:dyDescent="0.25">
      <c r="A653" s="4">
        <v>648</v>
      </c>
      <c r="B653" s="78" t="s">
        <v>1336</v>
      </c>
      <c r="C653" s="8" t="s">
        <v>20</v>
      </c>
      <c r="D653" s="58">
        <v>43612</v>
      </c>
      <c r="E653" s="58">
        <v>43640</v>
      </c>
      <c r="F653" s="13">
        <v>43636</v>
      </c>
      <c r="G653" s="24" t="s">
        <v>2472</v>
      </c>
      <c r="H653" s="12" t="s">
        <v>134</v>
      </c>
      <c r="I653" s="12" t="s">
        <v>38</v>
      </c>
      <c r="J653" s="9">
        <v>43614</v>
      </c>
      <c r="K653" s="12" t="s">
        <v>2438</v>
      </c>
      <c r="L653" s="12" t="s">
        <v>158</v>
      </c>
      <c r="M653" s="12" t="s">
        <v>65</v>
      </c>
      <c r="N653" s="12" t="s">
        <v>66</v>
      </c>
      <c r="O653" s="12" t="s">
        <v>66</v>
      </c>
      <c r="P653" s="15"/>
    </row>
    <row r="654" spans="1:16" ht="105" x14ac:dyDescent="0.25">
      <c r="A654" s="4">
        <v>649</v>
      </c>
      <c r="B654" s="78" t="s">
        <v>1337</v>
      </c>
      <c r="C654" s="8" t="s">
        <v>20</v>
      </c>
      <c r="D654" s="58">
        <v>43612</v>
      </c>
      <c r="E654" s="58">
        <v>43640</v>
      </c>
      <c r="F654" s="13">
        <v>43636</v>
      </c>
      <c r="G654" s="25" t="s">
        <v>2473</v>
      </c>
      <c r="H654" s="12" t="s">
        <v>134</v>
      </c>
      <c r="I654" s="12" t="s">
        <v>157</v>
      </c>
      <c r="J654" s="13">
        <v>43635</v>
      </c>
      <c r="K654" s="12" t="s">
        <v>66</v>
      </c>
      <c r="L654" s="12" t="s">
        <v>158</v>
      </c>
      <c r="M654" s="12" t="s">
        <v>65</v>
      </c>
      <c r="N654" s="12" t="s">
        <v>66</v>
      </c>
      <c r="O654" s="12" t="s">
        <v>66</v>
      </c>
      <c r="P654" s="15"/>
    </row>
    <row r="655" spans="1:16" ht="75" x14ac:dyDescent="0.25">
      <c r="A655" s="4">
        <v>650</v>
      </c>
      <c r="B655" s="78" t="s">
        <v>1338</v>
      </c>
      <c r="C655" s="8" t="s">
        <v>20</v>
      </c>
      <c r="D655" s="58">
        <v>43612</v>
      </c>
      <c r="E655" s="58">
        <v>43640</v>
      </c>
      <c r="F655" s="13">
        <v>43636</v>
      </c>
      <c r="G655" s="24" t="s">
        <v>2474</v>
      </c>
      <c r="H655" s="12" t="s">
        <v>134</v>
      </c>
      <c r="I655" s="12" t="s">
        <v>38</v>
      </c>
      <c r="J655" s="9">
        <v>43634</v>
      </c>
      <c r="K655" s="12" t="s">
        <v>66</v>
      </c>
      <c r="L655" s="12" t="s">
        <v>158</v>
      </c>
      <c r="M655" s="12" t="s">
        <v>65</v>
      </c>
      <c r="N655" s="12" t="s">
        <v>66</v>
      </c>
      <c r="O655" s="12" t="s">
        <v>66</v>
      </c>
      <c r="P655" s="15"/>
    </row>
    <row r="656" spans="1:16" ht="105" x14ac:dyDescent="0.25">
      <c r="A656" s="4">
        <v>651</v>
      </c>
      <c r="B656" s="78" t="s">
        <v>1339</v>
      </c>
      <c r="C656" s="8" t="s">
        <v>20</v>
      </c>
      <c r="D656" s="124">
        <v>43613</v>
      </c>
      <c r="E656" s="124">
        <v>43641</v>
      </c>
      <c r="F656" s="124">
        <v>43641</v>
      </c>
      <c r="G656" s="68" t="s">
        <v>2475</v>
      </c>
      <c r="H656" s="12" t="s">
        <v>134</v>
      </c>
      <c r="I656" s="12" t="s">
        <v>38</v>
      </c>
      <c r="J656" s="9">
        <v>43614</v>
      </c>
      <c r="K656" s="12" t="s">
        <v>2439</v>
      </c>
      <c r="L656" s="12" t="s">
        <v>158</v>
      </c>
      <c r="M656" s="12" t="s">
        <v>65</v>
      </c>
      <c r="N656" s="12" t="s">
        <v>66</v>
      </c>
      <c r="O656" s="12" t="s">
        <v>66</v>
      </c>
      <c r="P656" s="15"/>
    </row>
    <row r="657" spans="1:16" ht="75" x14ac:dyDescent="0.25">
      <c r="A657" s="4">
        <v>652</v>
      </c>
      <c r="B657" s="79" t="s">
        <v>1340</v>
      </c>
      <c r="C657" s="54" t="s">
        <v>20</v>
      </c>
      <c r="D657" s="59">
        <v>43613</v>
      </c>
      <c r="E657" s="59">
        <v>43641</v>
      </c>
      <c r="F657" s="59">
        <v>43641</v>
      </c>
      <c r="G657" s="97" t="s">
        <v>2006</v>
      </c>
      <c r="H657" s="16" t="s">
        <v>133</v>
      </c>
      <c r="I657" s="16" t="s">
        <v>40</v>
      </c>
      <c r="J657" s="11">
        <v>43626</v>
      </c>
      <c r="K657" s="16" t="s">
        <v>2440</v>
      </c>
      <c r="L657" s="16" t="s">
        <v>158</v>
      </c>
      <c r="M657" s="12" t="s">
        <v>65</v>
      </c>
      <c r="N657" s="12" t="s">
        <v>66</v>
      </c>
      <c r="O657" s="12" t="s">
        <v>66</v>
      </c>
      <c r="P657" s="15"/>
    </row>
    <row r="658" spans="1:16" ht="60" x14ac:dyDescent="0.25">
      <c r="A658" s="4">
        <v>653</v>
      </c>
      <c r="B658" s="78" t="s">
        <v>1341</v>
      </c>
      <c r="C658" s="8" t="s">
        <v>20</v>
      </c>
      <c r="D658" s="124">
        <v>43613</v>
      </c>
      <c r="E658" s="124">
        <v>43641</v>
      </c>
      <c r="F658" s="13">
        <v>43615</v>
      </c>
      <c r="G658" s="25" t="s">
        <v>2476</v>
      </c>
      <c r="H658" s="12" t="s">
        <v>134</v>
      </c>
      <c r="I658" s="12" t="s">
        <v>157</v>
      </c>
      <c r="J658" s="9">
        <v>43615</v>
      </c>
      <c r="K658" s="12" t="s">
        <v>66</v>
      </c>
      <c r="L658" s="12" t="s">
        <v>158</v>
      </c>
      <c r="M658" s="12" t="s">
        <v>65</v>
      </c>
      <c r="N658" s="12" t="s">
        <v>66</v>
      </c>
      <c r="O658" s="12" t="s">
        <v>66</v>
      </c>
      <c r="P658" s="15"/>
    </row>
    <row r="659" spans="1:16" ht="45" x14ac:dyDescent="0.25">
      <c r="A659" s="4">
        <v>654</v>
      </c>
      <c r="B659" s="78" t="s">
        <v>1342</v>
      </c>
      <c r="C659" s="8" t="s">
        <v>20</v>
      </c>
      <c r="D659" s="58">
        <v>43614</v>
      </c>
      <c r="E659" s="58">
        <v>43642</v>
      </c>
      <c r="F659" s="124">
        <v>43641</v>
      </c>
      <c r="G659" s="24" t="s">
        <v>2022</v>
      </c>
      <c r="H659" s="12" t="s">
        <v>134</v>
      </c>
      <c r="I659" s="12" t="s">
        <v>40</v>
      </c>
      <c r="J659" s="9">
        <v>43626</v>
      </c>
      <c r="K659" s="119" t="s">
        <v>2448</v>
      </c>
      <c r="L659" s="12" t="s">
        <v>158</v>
      </c>
      <c r="M659" s="12" t="s">
        <v>65</v>
      </c>
      <c r="N659" s="12" t="s">
        <v>66</v>
      </c>
      <c r="O659" s="12" t="s">
        <v>66</v>
      </c>
      <c r="P659" s="15"/>
    </row>
    <row r="660" spans="1:16" ht="195" x14ac:dyDescent="0.25">
      <c r="A660" s="4">
        <v>655</v>
      </c>
      <c r="B660" s="78" t="s">
        <v>1343</v>
      </c>
      <c r="C660" s="8" t="s">
        <v>20</v>
      </c>
      <c r="D660" s="58">
        <v>43615</v>
      </c>
      <c r="E660" s="58">
        <v>43643</v>
      </c>
      <c r="F660" s="58">
        <v>43643</v>
      </c>
      <c r="G660" s="25" t="s">
        <v>2477</v>
      </c>
      <c r="H660" s="12" t="s">
        <v>134</v>
      </c>
      <c r="I660" s="12" t="s">
        <v>38</v>
      </c>
      <c r="J660" s="9">
        <v>43615</v>
      </c>
      <c r="K660" s="12" t="s">
        <v>2441</v>
      </c>
      <c r="L660" s="12" t="s">
        <v>158</v>
      </c>
      <c r="M660" s="12" t="s">
        <v>65</v>
      </c>
      <c r="N660" s="12" t="s">
        <v>66</v>
      </c>
      <c r="O660" s="12" t="s">
        <v>66</v>
      </c>
      <c r="P660" s="15"/>
    </row>
    <row r="661" spans="1:16" ht="90" x14ac:dyDescent="0.25">
      <c r="A661" s="4">
        <v>656</v>
      </c>
      <c r="B661" s="78" t="s">
        <v>1344</v>
      </c>
      <c r="C661" s="8" t="s">
        <v>20</v>
      </c>
      <c r="D661" s="58">
        <v>43615</v>
      </c>
      <c r="E661" s="58">
        <v>43643</v>
      </c>
      <c r="F661" s="58">
        <v>43643</v>
      </c>
      <c r="G661" s="24" t="s">
        <v>2478</v>
      </c>
      <c r="H661" s="12" t="s">
        <v>134</v>
      </c>
      <c r="I661" s="14" t="s">
        <v>157</v>
      </c>
      <c r="J661" s="9">
        <v>42547</v>
      </c>
      <c r="K661" s="12" t="s">
        <v>66</v>
      </c>
      <c r="L661" s="12" t="s">
        <v>158</v>
      </c>
      <c r="M661" s="12" t="s">
        <v>65</v>
      </c>
      <c r="N661" s="12" t="s">
        <v>66</v>
      </c>
      <c r="O661" s="12" t="s">
        <v>66</v>
      </c>
      <c r="P661" s="15"/>
    </row>
    <row r="662" spans="1:16" ht="90" x14ac:dyDescent="0.25">
      <c r="A662" s="4">
        <v>657</v>
      </c>
      <c r="B662" s="78" t="s">
        <v>1345</v>
      </c>
      <c r="C662" s="8" t="s">
        <v>20</v>
      </c>
      <c r="D662" s="58">
        <v>43616</v>
      </c>
      <c r="E662" s="58">
        <v>43644</v>
      </c>
      <c r="F662" s="58">
        <v>43643</v>
      </c>
      <c r="G662" s="1" t="s">
        <v>2479</v>
      </c>
      <c r="H662" s="12" t="s">
        <v>134</v>
      </c>
      <c r="I662" s="12" t="s">
        <v>38</v>
      </c>
      <c r="J662" s="9">
        <v>43616</v>
      </c>
      <c r="K662" s="12" t="s">
        <v>2442</v>
      </c>
      <c r="L662" s="12" t="s">
        <v>158</v>
      </c>
      <c r="M662" s="12" t="s">
        <v>65</v>
      </c>
      <c r="N662" s="12" t="s">
        <v>66</v>
      </c>
      <c r="O662" s="12" t="s">
        <v>66</v>
      </c>
      <c r="P662" s="15"/>
    </row>
    <row r="663" spans="1:16" ht="75" x14ac:dyDescent="0.25">
      <c r="A663" s="4">
        <v>658</v>
      </c>
      <c r="B663" s="78" t="s">
        <v>1346</v>
      </c>
      <c r="C663" s="8" t="s">
        <v>20</v>
      </c>
      <c r="D663" s="58">
        <v>43616</v>
      </c>
      <c r="E663" s="58">
        <v>43644</v>
      </c>
      <c r="F663" s="58">
        <v>43643</v>
      </c>
      <c r="G663" s="68" t="s">
        <v>2480</v>
      </c>
      <c r="H663" s="12" t="s">
        <v>134</v>
      </c>
      <c r="I663" s="12" t="s">
        <v>38</v>
      </c>
      <c r="J663" s="9">
        <v>43616</v>
      </c>
      <c r="K663" s="12" t="s">
        <v>2443</v>
      </c>
      <c r="L663" s="12" t="s">
        <v>158</v>
      </c>
      <c r="M663" s="12" t="s">
        <v>65</v>
      </c>
      <c r="N663" s="12" t="s">
        <v>66</v>
      </c>
      <c r="O663" s="12" t="s">
        <v>66</v>
      </c>
      <c r="P663" s="15"/>
    </row>
    <row r="664" spans="1:16" ht="45" x14ac:dyDescent="0.25">
      <c r="A664" s="4">
        <v>659</v>
      </c>
      <c r="B664" s="78" t="s">
        <v>1347</v>
      </c>
      <c r="C664" s="8" t="s">
        <v>21</v>
      </c>
      <c r="D664" s="58">
        <v>43619</v>
      </c>
      <c r="E664" s="58">
        <v>43647</v>
      </c>
      <c r="F664" s="58">
        <v>43636</v>
      </c>
      <c r="G664" s="68" t="s">
        <v>2481</v>
      </c>
      <c r="H664" s="12" t="s">
        <v>134</v>
      </c>
      <c r="I664" s="12" t="s">
        <v>38</v>
      </c>
      <c r="J664" s="13">
        <v>43619</v>
      </c>
      <c r="K664" s="12" t="s">
        <v>2444</v>
      </c>
      <c r="L664" s="12" t="s">
        <v>158</v>
      </c>
      <c r="M664" s="12" t="s">
        <v>65</v>
      </c>
      <c r="N664" s="12" t="s">
        <v>66</v>
      </c>
      <c r="O664" s="12" t="s">
        <v>66</v>
      </c>
      <c r="P664" s="15"/>
    </row>
    <row r="665" spans="1:16" ht="135" x14ac:dyDescent="0.25">
      <c r="A665" s="4">
        <v>660</v>
      </c>
      <c r="B665" s="78" t="s">
        <v>1348</v>
      </c>
      <c r="C665" s="8" t="s">
        <v>21</v>
      </c>
      <c r="D665" s="58">
        <v>43619</v>
      </c>
      <c r="E665" s="58">
        <v>43647</v>
      </c>
      <c r="F665" s="13">
        <v>43647</v>
      </c>
      <c r="G665" s="68" t="s">
        <v>2189</v>
      </c>
      <c r="H665" s="12" t="s">
        <v>134</v>
      </c>
      <c r="I665" s="14" t="s">
        <v>157</v>
      </c>
      <c r="J665" s="13">
        <v>43619</v>
      </c>
      <c r="K665" s="12" t="s">
        <v>66</v>
      </c>
      <c r="L665" s="12" t="s">
        <v>158</v>
      </c>
      <c r="M665" s="12" t="s">
        <v>65</v>
      </c>
      <c r="N665" s="12" t="s">
        <v>66</v>
      </c>
      <c r="O665" s="12" t="s">
        <v>66</v>
      </c>
      <c r="P665" s="15"/>
    </row>
    <row r="666" spans="1:16" ht="285" x14ac:dyDescent="0.25">
      <c r="A666" s="4">
        <v>661</v>
      </c>
      <c r="B666" s="78" t="s">
        <v>1349</v>
      </c>
      <c r="C666" s="8" t="s">
        <v>21</v>
      </c>
      <c r="D666" s="58">
        <v>43619</v>
      </c>
      <c r="E666" s="58">
        <v>43647</v>
      </c>
      <c r="F666" s="58">
        <v>43636</v>
      </c>
      <c r="G666" s="3" t="s">
        <v>2482</v>
      </c>
      <c r="H666" s="12" t="s">
        <v>134</v>
      </c>
      <c r="I666" s="12" t="s">
        <v>38</v>
      </c>
      <c r="J666" s="9">
        <v>43616</v>
      </c>
      <c r="K666" s="12" t="s">
        <v>2445</v>
      </c>
      <c r="L666" s="12" t="s">
        <v>158</v>
      </c>
      <c r="M666" s="12" t="s">
        <v>65</v>
      </c>
      <c r="N666" s="12" t="s">
        <v>66</v>
      </c>
      <c r="O666" s="12" t="s">
        <v>66</v>
      </c>
      <c r="P666" s="15"/>
    </row>
    <row r="667" spans="1:16" ht="45" x14ac:dyDescent="0.25">
      <c r="A667" s="4">
        <v>662</v>
      </c>
      <c r="B667" s="78" t="s">
        <v>1350</v>
      </c>
      <c r="C667" s="8" t="s">
        <v>21</v>
      </c>
      <c r="D667" s="58">
        <v>43619</v>
      </c>
      <c r="E667" s="58">
        <v>43651</v>
      </c>
      <c r="F667" s="58">
        <v>43636</v>
      </c>
      <c r="G667" s="68" t="s">
        <v>2007</v>
      </c>
      <c r="H667" s="12" t="s">
        <v>134</v>
      </c>
      <c r="I667" s="14" t="s">
        <v>38</v>
      </c>
      <c r="J667" s="9">
        <v>43623</v>
      </c>
      <c r="K667" s="12" t="s">
        <v>2446</v>
      </c>
      <c r="L667" s="12" t="s">
        <v>158</v>
      </c>
      <c r="M667" s="12" t="s">
        <v>65</v>
      </c>
      <c r="N667" s="12" t="s">
        <v>66</v>
      </c>
      <c r="O667" s="12" t="s">
        <v>66</v>
      </c>
      <c r="P667" s="15"/>
    </row>
    <row r="668" spans="1:16" ht="120" x14ac:dyDescent="0.25">
      <c r="A668" s="4">
        <v>663</v>
      </c>
      <c r="B668" s="78" t="s">
        <v>1351</v>
      </c>
      <c r="C668" s="8" t="s">
        <v>21</v>
      </c>
      <c r="D668" s="58">
        <v>43619</v>
      </c>
      <c r="E668" s="58">
        <v>43651</v>
      </c>
      <c r="F668" s="58">
        <v>43636</v>
      </c>
      <c r="G668" s="68" t="s">
        <v>2168</v>
      </c>
      <c r="H668" s="12" t="s">
        <v>134</v>
      </c>
      <c r="I668" s="14" t="s">
        <v>38</v>
      </c>
      <c r="J668" s="9">
        <v>43622</v>
      </c>
      <c r="K668" s="12" t="s">
        <v>2447</v>
      </c>
      <c r="L668" s="12" t="s">
        <v>158</v>
      </c>
      <c r="M668" s="12" t="s">
        <v>65</v>
      </c>
      <c r="N668" s="12" t="s">
        <v>66</v>
      </c>
      <c r="O668" s="12" t="s">
        <v>66</v>
      </c>
      <c r="P668" s="15"/>
    </row>
    <row r="669" spans="1:16" ht="75" x14ac:dyDescent="0.25">
      <c r="A669" s="4">
        <v>664</v>
      </c>
      <c r="B669" s="78" t="s">
        <v>1352</v>
      </c>
      <c r="C669" s="8" t="s">
        <v>21</v>
      </c>
      <c r="D669" s="58">
        <v>43621</v>
      </c>
      <c r="E669" s="58">
        <v>43648</v>
      </c>
      <c r="F669" s="13">
        <v>43648</v>
      </c>
      <c r="G669" s="68" t="s">
        <v>2187</v>
      </c>
      <c r="H669" s="12" t="s">
        <v>134</v>
      </c>
      <c r="I669" s="14" t="s">
        <v>38</v>
      </c>
      <c r="J669" s="13">
        <v>43621</v>
      </c>
      <c r="K669" s="12" t="s">
        <v>2188</v>
      </c>
      <c r="L669" s="12" t="s">
        <v>158</v>
      </c>
      <c r="M669" s="12" t="s">
        <v>65</v>
      </c>
      <c r="N669" s="12" t="s">
        <v>66</v>
      </c>
      <c r="O669" s="12" t="s">
        <v>66</v>
      </c>
      <c r="P669" s="15"/>
    </row>
    <row r="670" spans="1:16" ht="105" x14ac:dyDescent="0.25">
      <c r="A670" s="4">
        <v>665</v>
      </c>
      <c r="B670" s="78" t="s">
        <v>1353</v>
      </c>
      <c r="C670" s="8" t="s">
        <v>21</v>
      </c>
      <c r="D670" s="58">
        <v>43622</v>
      </c>
      <c r="E670" s="58">
        <v>43650</v>
      </c>
      <c r="F670" s="13">
        <v>43649</v>
      </c>
      <c r="G670" s="68" t="s">
        <v>2169</v>
      </c>
      <c r="H670" s="12" t="s">
        <v>134</v>
      </c>
      <c r="I670" s="14" t="s">
        <v>38</v>
      </c>
      <c r="J670" s="9">
        <v>43622</v>
      </c>
      <c r="K670" s="12" t="s">
        <v>2193</v>
      </c>
      <c r="L670" s="12" t="s">
        <v>158</v>
      </c>
      <c r="M670" s="12" t="s">
        <v>65</v>
      </c>
      <c r="N670" s="12" t="s">
        <v>66</v>
      </c>
      <c r="O670" s="12" t="s">
        <v>66</v>
      </c>
      <c r="P670" s="15"/>
    </row>
    <row r="671" spans="1:16" ht="165" x14ac:dyDescent="0.25">
      <c r="A671" s="4">
        <v>666</v>
      </c>
      <c r="B671" s="79" t="s">
        <v>1354</v>
      </c>
      <c r="C671" s="8" t="s">
        <v>21</v>
      </c>
      <c r="D671" s="59">
        <v>43623</v>
      </c>
      <c r="E671" s="58">
        <v>43651</v>
      </c>
      <c r="F671" s="13">
        <v>43650</v>
      </c>
      <c r="G671" s="69" t="s">
        <v>2199</v>
      </c>
      <c r="H671" s="16" t="s">
        <v>51</v>
      </c>
      <c r="I671" s="51" t="s">
        <v>9</v>
      </c>
      <c r="J671" s="11">
        <v>43623</v>
      </c>
      <c r="K671" s="12" t="s">
        <v>2198</v>
      </c>
      <c r="L671" s="12" t="s">
        <v>158</v>
      </c>
      <c r="M671" s="12" t="s">
        <v>65</v>
      </c>
      <c r="N671" s="12" t="s">
        <v>66</v>
      </c>
      <c r="O671" s="12" t="s">
        <v>66</v>
      </c>
      <c r="P671" s="15"/>
    </row>
    <row r="672" spans="1:16" ht="45" x14ac:dyDescent="0.25">
      <c r="A672" s="4">
        <v>667</v>
      </c>
      <c r="B672" s="78" t="s">
        <v>1355</v>
      </c>
      <c r="C672" s="8" t="s">
        <v>21</v>
      </c>
      <c r="D672" s="58">
        <v>43623</v>
      </c>
      <c r="E672" s="58">
        <v>43651</v>
      </c>
      <c r="F672" s="13">
        <v>43627</v>
      </c>
      <c r="G672" s="24" t="s">
        <v>2484</v>
      </c>
      <c r="H672" s="12" t="s">
        <v>142</v>
      </c>
      <c r="I672" s="14" t="s">
        <v>157</v>
      </c>
      <c r="J672" s="11">
        <v>43623</v>
      </c>
      <c r="K672" s="119" t="s">
        <v>66</v>
      </c>
      <c r="L672" s="12" t="s">
        <v>158</v>
      </c>
      <c r="M672" s="12" t="s">
        <v>65</v>
      </c>
      <c r="N672" s="12" t="s">
        <v>66</v>
      </c>
      <c r="O672" s="12" t="s">
        <v>66</v>
      </c>
      <c r="P672" s="15"/>
    </row>
    <row r="673" spans="1:16" ht="268.5" customHeight="1" x14ac:dyDescent="0.25">
      <c r="A673" s="4">
        <v>668</v>
      </c>
      <c r="B673" s="78" t="s">
        <v>1356</v>
      </c>
      <c r="C673" s="8" t="s">
        <v>21</v>
      </c>
      <c r="D673" s="58">
        <v>43623</v>
      </c>
      <c r="E673" s="58">
        <v>43651</v>
      </c>
      <c r="F673" s="13">
        <v>43654</v>
      </c>
      <c r="G673" s="68" t="s">
        <v>2008</v>
      </c>
      <c r="H673" s="12" t="s">
        <v>133</v>
      </c>
      <c r="I673" s="12" t="s">
        <v>38</v>
      </c>
      <c r="J673" s="9">
        <v>43623</v>
      </c>
      <c r="K673" s="12" t="s">
        <v>2453</v>
      </c>
      <c r="L673" s="12" t="s">
        <v>158</v>
      </c>
      <c r="M673" s="12" t="s">
        <v>65</v>
      </c>
      <c r="N673" s="12" t="s">
        <v>66</v>
      </c>
      <c r="O673" s="12" t="s">
        <v>66</v>
      </c>
      <c r="P673" s="15"/>
    </row>
    <row r="674" spans="1:16" ht="45" x14ac:dyDescent="0.25">
      <c r="A674" s="4">
        <v>669</v>
      </c>
      <c r="B674" s="78" t="s">
        <v>1357</v>
      </c>
      <c r="C674" s="8" t="s">
        <v>21</v>
      </c>
      <c r="D674" s="58">
        <v>43623</v>
      </c>
      <c r="E674" s="58">
        <v>43651</v>
      </c>
      <c r="F674" s="13">
        <v>43654</v>
      </c>
      <c r="G674" s="68" t="s">
        <v>2485</v>
      </c>
      <c r="H674" s="12" t="s">
        <v>134</v>
      </c>
      <c r="I674" s="12" t="s">
        <v>38</v>
      </c>
      <c r="J674" s="9">
        <v>43648</v>
      </c>
      <c r="K674" s="12" t="s">
        <v>2454</v>
      </c>
      <c r="L674" s="12" t="s">
        <v>158</v>
      </c>
      <c r="M674" s="12" t="s">
        <v>65</v>
      </c>
      <c r="N674" s="12" t="s">
        <v>66</v>
      </c>
      <c r="O674" s="12" t="s">
        <v>66</v>
      </c>
      <c r="P674" s="15"/>
    </row>
    <row r="675" spans="1:16" ht="45" x14ac:dyDescent="0.25">
      <c r="A675" s="4">
        <v>670</v>
      </c>
      <c r="B675" s="78" t="s">
        <v>1358</v>
      </c>
      <c r="C675" s="8" t="s">
        <v>21</v>
      </c>
      <c r="D675" s="58">
        <v>43623</v>
      </c>
      <c r="E675" s="58">
        <v>43651</v>
      </c>
      <c r="F675" s="13">
        <v>43654</v>
      </c>
      <c r="G675" s="68" t="s">
        <v>2486</v>
      </c>
      <c r="H675" s="12" t="s">
        <v>137</v>
      </c>
      <c r="I675" s="12" t="s">
        <v>38</v>
      </c>
      <c r="J675" s="9">
        <v>43648</v>
      </c>
      <c r="K675" s="12" t="s">
        <v>2455</v>
      </c>
      <c r="L675" s="12" t="s">
        <v>158</v>
      </c>
      <c r="M675" s="12" t="s">
        <v>65</v>
      </c>
      <c r="N675" s="12" t="s">
        <v>66</v>
      </c>
      <c r="O675" s="12" t="s">
        <v>66</v>
      </c>
      <c r="P675" s="15"/>
    </row>
    <row r="676" spans="1:16" ht="45" x14ac:dyDescent="0.25">
      <c r="A676" s="4">
        <v>671</v>
      </c>
      <c r="B676" s="78" t="s">
        <v>1359</v>
      </c>
      <c r="C676" s="8" t="s">
        <v>21</v>
      </c>
      <c r="D676" s="58">
        <v>43623</v>
      </c>
      <c r="E676" s="58">
        <v>43651</v>
      </c>
      <c r="F676" s="13">
        <v>43654</v>
      </c>
      <c r="G676" s="68" t="s">
        <v>2487</v>
      </c>
      <c r="H676" s="12" t="s">
        <v>134</v>
      </c>
      <c r="I676" s="12" t="s">
        <v>38</v>
      </c>
      <c r="J676" s="9">
        <v>43648</v>
      </c>
      <c r="K676" s="12" t="s">
        <v>2456</v>
      </c>
      <c r="L676" s="12" t="s">
        <v>158</v>
      </c>
      <c r="M676" s="12" t="s">
        <v>65</v>
      </c>
      <c r="N676" s="12" t="s">
        <v>66</v>
      </c>
      <c r="O676" s="12" t="s">
        <v>66</v>
      </c>
      <c r="P676" s="15"/>
    </row>
    <row r="677" spans="1:16" ht="75" x14ac:dyDescent="0.25">
      <c r="A677" s="4">
        <v>672</v>
      </c>
      <c r="B677" s="78" t="s">
        <v>1360</v>
      </c>
      <c r="C677" s="8" t="s">
        <v>21</v>
      </c>
      <c r="D677" s="58">
        <v>43623</v>
      </c>
      <c r="E677" s="58">
        <v>43651</v>
      </c>
      <c r="F677" s="13">
        <v>43654</v>
      </c>
      <c r="G677" s="68" t="s">
        <v>2012</v>
      </c>
      <c r="H677" s="12" t="s">
        <v>134</v>
      </c>
      <c r="I677" s="12" t="s">
        <v>38</v>
      </c>
      <c r="J677" s="9">
        <v>43623</v>
      </c>
      <c r="K677" s="12" t="s">
        <v>2457</v>
      </c>
      <c r="L677" s="12" t="s">
        <v>158</v>
      </c>
      <c r="M677" s="12" t="s">
        <v>65</v>
      </c>
      <c r="N677" s="12" t="s">
        <v>66</v>
      </c>
      <c r="O677" s="12" t="s">
        <v>66</v>
      </c>
      <c r="P677" s="15"/>
    </row>
    <row r="678" spans="1:16" ht="45" x14ac:dyDescent="0.25">
      <c r="A678" s="4">
        <v>673</v>
      </c>
      <c r="B678" s="78" t="s">
        <v>1361</v>
      </c>
      <c r="C678" s="8" t="s">
        <v>21</v>
      </c>
      <c r="D678" s="58">
        <v>43623</v>
      </c>
      <c r="E678" s="58">
        <v>43651</v>
      </c>
      <c r="F678" s="13">
        <v>43654</v>
      </c>
      <c r="G678" s="68" t="s">
        <v>2013</v>
      </c>
      <c r="H678" s="12" t="s">
        <v>134</v>
      </c>
      <c r="I678" s="12" t="s">
        <v>38</v>
      </c>
      <c r="J678" s="9">
        <v>43623</v>
      </c>
      <c r="K678" s="12" t="s">
        <v>2458</v>
      </c>
      <c r="L678" s="12" t="s">
        <v>158</v>
      </c>
      <c r="M678" s="12" t="s">
        <v>65</v>
      </c>
      <c r="N678" s="12" t="s">
        <v>66</v>
      </c>
      <c r="O678" s="12" t="s">
        <v>66</v>
      </c>
      <c r="P678" s="15"/>
    </row>
    <row r="679" spans="1:16" ht="45" x14ac:dyDescent="0.25">
      <c r="A679" s="4">
        <v>674</v>
      </c>
      <c r="B679" s="78" t="s">
        <v>1362</v>
      </c>
      <c r="C679" s="8" t="s">
        <v>21</v>
      </c>
      <c r="D679" s="58">
        <v>43623</v>
      </c>
      <c r="E679" s="58">
        <v>43651</v>
      </c>
      <c r="F679" s="13">
        <v>43654</v>
      </c>
      <c r="G679" s="102" t="s">
        <v>2014</v>
      </c>
      <c r="H679" s="12" t="s">
        <v>134</v>
      </c>
      <c r="I679" s="12" t="s">
        <v>38</v>
      </c>
      <c r="J679" s="9">
        <v>43623</v>
      </c>
      <c r="K679" s="12" t="s">
        <v>2459</v>
      </c>
      <c r="L679" s="12" t="s">
        <v>158</v>
      </c>
      <c r="M679" s="12" t="s">
        <v>65</v>
      </c>
      <c r="N679" s="12" t="s">
        <v>66</v>
      </c>
      <c r="O679" s="12" t="s">
        <v>66</v>
      </c>
      <c r="P679" s="15"/>
    </row>
    <row r="680" spans="1:16" ht="45" x14ac:dyDescent="0.25">
      <c r="A680" s="4">
        <v>675</v>
      </c>
      <c r="B680" s="78" t="s">
        <v>1363</v>
      </c>
      <c r="C680" s="8" t="s">
        <v>21</v>
      </c>
      <c r="D680" s="58">
        <v>43623</v>
      </c>
      <c r="E680" s="58">
        <v>43651</v>
      </c>
      <c r="F680" s="13">
        <v>43654</v>
      </c>
      <c r="G680" s="24" t="s">
        <v>2017</v>
      </c>
      <c r="H680" s="12" t="s">
        <v>134</v>
      </c>
      <c r="I680" s="12" t="s">
        <v>38</v>
      </c>
      <c r="J680" s="9">
        <v>43623</v>
      </c>
      <c r="K680" s="12" t="s">
        <v>2460</v>
      </c>
      <c r="L680" s="12" t="s">
        <v>158</v>
      </c>
      <c r="M680" s="12" t="s">
        <v>65</v>
      </c>
      <c r="N680" s="12" t="s">
        <v>66</v>
      </c>
      <c r="O680" s="12" t="s">
        <v>66</v>
      </c>
      <c r="P680" s="15"/>
    </row>
    <row r="681" spans="1:16" ht="60" x14ac:dyDescent="0.25">
      <c r="A681" s="4">
        <v>676</v>
      </c>
      <c r="B681" s="78" t="s">
        <v>1364</v>
      </c>
      <c r="C681" s="8" t="s">
        <v>21</v>
      </c>
      <c r="D681" s="58">
        <v>43623</v>
      </c>
      <c r="E681" s="58">
        <v>43651</v>
      </c>
      <c r="F681" s="13">
        <v>43654</v>
      </c>
      <c r="G681" s="68" t="s">
        <v>2016</v>
      </c>
      <c r="H681" s="12" t="s">
        <v>134</v>
      </c>
      <c r="I681" s="12" t="s">
        <v>38</v>
      </c>
      <c r="J681" s="9">
        <v>43623</v>
      </c>
      <c r="K681" s="12" t="s">
        <v>2461</v>
      </c>
      <c r="L681" s="12" t="s">
        <v>158</v>
      </c>
      <c r="M681" s="12" t="s">
        <v>65</v>
      </c>
      <c r="N681" s="12" t="s">
        <v>66</v>
      </c>
      <c r="O681" s="12" t="s">
        <v>66</v>
      </c>
      <c r="P681" s="15"/>
    </row>
    <row r="682" spans="1:16" ht="105" x14ac:dyDescent="0.25">
      <c r="A682" s="4">
        <v>677</v>
      </c>
      <c r="B682" s="78" t="s">
        <v>1365</v>
      </c>
      <c r="C682" s="8" t="s">
        <v>21</v>
      </c>
      <c r="D682" s="58">
        <v>43623</v>
      </c>
      <c r="E682" s="58">
        <v>43651</v>
      </c>
      <c r="F682" s="13">
        <v>43654</v>
      </c>
      <c r="G682" s="68" t="s">
        <v>2015</v>
      </c>
      <c r="H682" s="12" t="s">
        <v>134</v>
      </c>
      <c r="I682" s="12" t="s">
        <v>38</v>
      </c>
      <c r="J682" s="9">
        <v>43623</v>
      </c>
      <c r="K682" s="12" t="s">
        <v>2462</v>
      </c>
      <c r="L682" s="12" t="s">
        <v>158</v>
      </c>
      <c r="M682" s="12" t="s">
        <v>65</v>
      </c>
      <c r="N682" s="12" t="s">
        <v>66</v>
      </c>
      <c r="O682" s="12" t="s">
        <v>66</v>
      </c>
      <c r="P682" s="15"/>
    </row>
    <row r="683" spans="1:16" ht="45" x14ac:dyDescent="0.25">
      <c r="A683" s="4">
        <v>678</v>
      </c>
      <c r="B683" s="78" t="s">
        <v>1366</v>
      </c>
      <c r="C683" s="8" t="s">
        <v>21</v>
      </c>
      <c r="D683" s="58">
        <v>43623</v>
      </c>
      <c r="E683" s="58">
        <v>43651</v>
      </c>
      <c r="F683" s="13">
        <v>43648</v>
      </c>
      <c r="G683" s="24" t="s">
        <v>2011</v>
      </c>
      <c r="H683" s="12" t="s">
        <v>134</v>
      </c>
      <c r="I683" s="12" t="s">
        <v>38</v>
      </c>
      <c r="J683" s="9">
        <v>43623</v>
      </c>
      <c r="K683" s="12" t="s">
        <v>2186</v>
      </c>
      <c r="L683" s="12" t="s">
        <v>158</v>
      </c>
      <c r="M683" s="12" t="s">
        <v>65</v>
      </c>
      <c r="N683" s="12" t="s">
        <v>66</v>
      </c>
      <c r="O683" s="12" t="s">
        <v>66</v>
      </c>
      <c r="P683" s="15"/>
    </row>
    <row r="684" spans="1:16" ht="45" x14ac:dyDescent="0.25">
      <c r="A684" s="4">
        <v>679</v>
      </c>
      <c r="B684" s="78" t="s">
        <v>1367</v>
      </c>
      <c r="C684" s="8" t="s">
        <v>21</v>
      </c>
      <c r="D684" s="58">
        <v>43623</v>
      </c>
      <c r="E684" s="58">
        <v>43651</v>
      </c>
      <c r="F684" s="13">
        <v>43654</v>
      </c>
      <c r="G684" s="68" t="s">
        <v>2010</v>
      </c>
      <c r="H684" s="12" t="s">
        <v>134</v>
      </c>
      <c r="I684" s="12" t="s">
        <v>38</v>
      </c>
      <c r="J684" s="9">
        <v>43623</v>
      </c>
      <c r="K684" s="16" t="s">
        <v>2488</v>
      </c>
      <c r="L684" s="12" t="s">
        <v>158</v>
      </c>
      <c r="M684" s="12" t="s">
        <v>65</v>
      </c>
      <c r="N684" s="12" t="s">
        <v>66</v>
      </c>
      <c r="O684" s="12" t="s">
        <v>66</v>
      </c>
      <c r="P684" s="15"/>
    </row>
    <row r="685" spans="1:16" ht="45" x14ac:dyDescent="0.25">
      <c r="A685" s="4">
        <v>680</v>
      </c>
      <c r="B685" s="78" t="s">
        <v>1368</v>
      </c>
      <c r="C685" s="8" t="s">
        <v>21</v>
      </c>
      <c r="D685" s="58">
        <v>43623</v>
      </c>
      <c r="E685" s="58">
        <v>43651</v>
      </c>
      <c r="F685" s="13">
        <v>43654</v>
      </c>
      <c r="G685" s="3" t="s">
        <v>2009</v>
      </c>
      <c r="H685" s="12" t="s">
        <v>134</v>
      </c>
      <c r="I685" s="12" t="s">
        <v>38</v>
      </c>
      <c r="J685" s="9">
        <v>43623</v>
      </c>
      <c r="K685" s="12" t="s">
        <v>2449</v>
      </c>
      <c r="L685" s="12" t="s">
        <v>158</v>
      </c>
      <c r="M685" s="12" t="s">
        <v>65</v>
      </c>
      <c r="N685" s="12" t="s">
        <v>66</v>
      </c>
      <c r="O685" s="12" t="s">
        <v>66</v>
      </c>
      <c r="P685" s="15"/>
    </row>
    <row r="686" spans="1:16" ht="210" x14ac:dyDescent="0.25">
      <c r="A686" s="4">
        <v>681</v>
      </c>
      <c r="B686" s="78" t="s">
        <v>1369</v>
      </c>
      <c r="C686" s="8" t="s">
        <v>21</v>
      </c>
      <c r="D686" s="58">
        <v>43626</v>
      </c>
      <c r="E686" s="58">
        <v>43654</v>
      </c>
      <c r="F686" s="13">
        <v>43650</v>
      </c>
      <c r="G686" s="68" t="s">
        <v>2021</v>
      </c>
      <c r="H686" s="12" t="s">
        <v>134</v>
      </c>
      <c r="I686" s="14" t="s">
        <v>40</v>
      </c>
      <c r="J686" s="9">
        <v>43626</v>
      </c>
      <c r="K686" s="12" t="s">
        <v>2201</v>
      </c>
      <c r="L686" s="12" t="s">
        <v>158</v>
      </c>
      <c r="M686" s="12" t="s">
        <v>65</v>
      </c>
      <c r="N686" s="12" t="s">
        <v>66</v>
      </c>
      <c r="O686" s="12" t="s">
        <v>66</v>
      </c>
      <c r="P686" s="15"/>
    </row>
    <row r="687" spans="1:16" ht="45" x14ac:dyDescent="0.25">
      <c r="A687" s="4">
        <v>682</v>
      </c>
      <c r="B687" s="78" t="s">
        <v>1370</v>
      </c>
      <c r="C687" s="8" t="s">
        <v>21</v>
      </c>
      <c r="D687" s="58">
        <v>43626</v>
      </c>
      <c r="E687" s="58">
        <v>43654</v>
      </c>
      <c r="F687" s="13">
        <v>43636</v>
      </c>
      <c r="G687" s="68" t="s">
        <v>2020</v>
      </c>
      <c r="H687" s="12" t="s">
        <v>134</v>
      </c>
      <c r="I687" s="12" t="s">
        <v>38</v>
      </c>
      <c r="J687" s="9">
        <v>43626</v>
      </c>
      <c r="K687" s="12" t="s">
        <v>2450</v>
      </c>
      <c r="L687" s="12" t="s">
        <v>158</v>
      </c>
      <c r="M687" s="12" t="s">
        <v>65</v>
      </c>
      <c r="N687" s="12" t="s">
        <v>66</v>
      </c>
      <c r="O687" s="12" t="s">
        <v>66</v>
      </c>
      <c r="P687" s="15"/>
    </row>
    <row r="688" spans="1:16" ht="45" x14ac:dyDescent="0.25">
      <c r="A688" s="4">
        <v>683</v>
      </c>
      <c r="B688" s="78" t="s">
        <v>1371</v>
      </c>
      <c r="C688" s="8" t="s">
        <v>21</v>
      </c>
      <c r="D688" s="58">
        <v>43626</v>
      </c>
      <c r="E688" s="58">
        <v>43654</v>
      </c>
      <c r="F688" s="13">
        <v>43636</v>
      </c>
      <c r="G688" s="24" t="s">
        <v>2019</v>
      </c>
      <c r="H688" s="12" t="s">
        <v>134</v>
      </c>
      <c r="I688" s="12" t="s">
        <v>38</v>
      </c>
      <c r="J688" s="9">
        <v>43626</v>
      </c>
      <c r="K688" s="12" t="s">
        <v>2450</v>
      </c>
      <c r="L688" s="12" t="s">
        <v>158</v>
      </c>
      <c r="M688" s="12" t="s">
        <v>65</v>
      </c>
      <c r="N688" s="12" t="s">
        <v>66</v>
      </c>
      <c r="O688" s="12" t="s">
        <v>66</v>
      </c>
      <c r="P688" s="15"/>
    </row>
    <row r="689" spans="1:16" ht="45" x14ac:dyDescent="0.25">
      <c r="A689" s="4">
        <v>684</v>
      </c>
      <c r="B689" s="78" t="s">
        <v>1372</v>
      </c>
      <c r="C689" s="8" t="s">
        <v>21</v>
      </c>
      <c r="D689" s="58">
        <v>43626</v>
      </c>
      <c r="E689" s="58">
        <v>43654</v>
      </c>
      <c r="F689" s="13">
        <v>43654</v>
      </c>
      <c r="G689" s="25" t="s">
        <v>2018</v>
      </c>
      <c r="H689" s="12" t="s">
        <v>134</v>
      </c>
      <c r="I689" s="12" t="s">
        <v>38</v>
      </c>
      <c r="J689" s="9">
        <v>43626</v>
      </c>
      <c r="K689" s="12" t="s">
        <v>2194</v>
      </c>
      <c r="L689" s="12" t="s">
        <v>158</v>
      </c>
      <c r="M689" s="12" t="s">
        <v>65</v>
      </c>
      <c r="N689" s="12" t="s">
        <v>66</v>
      </c>
      <c r="O689" s="12" t="s">
        <v>66</v>
      </c>
      <c r="P689" s="15"/>
    </row>
    <row r="690" spans="1:16" ht="180" x14ac:dyDescent="0.25">
      <c r="A690" s="4">
        <v>685</v>
      </c>
      <c r="B690" s="78" t="s">
        <v>1373</v>
      </c>
      <c r="C690" s="8" t="s">
        <v>21</v>
      </c>
      <c r="D690" s="58">
        <v>43626</v>
      </c>
      <c r="E690" s="58">
        <v>43654</v>
      </c>
      <c r="F690" s="13">
        <v>43636</v>
      </c>
      <c r="G690" s="24" t="s">
        <v>2040</v>
      </c>
      <c r="H690" s="12" t="s">
        <v>134</v>
      </c>
      <c r="I690" s="12" t="s">
        <v>38</v>
      </c>
      <c r="J690" s="9">
        <v>43626</v>
      </c>
      <c r="K690" s="12" t="s">
        <v>2451</v>
      </c>
      <c r="L690" s="12" t="s">
        <v>158</v>
      </c>
      <c r="M690" s="12" t="s">
        <v>65</v>
      </c>
      <c r="N690" s="12" t="s">
        <v>66</v>
      </c>
      <c r="O690" s="12" t="s">
        <v>66</v>
      </c>
      <c r="P690" s="15"/>
    </row>
    <row r="691" spans="1:16" ht="90" x14ac:dyDescent="0.25">
      <c r="A691" s="4">
        <v>686</v>
      </c>
      <c r="B691" s="78" t="s">
        <v>1374</v>
      </c>
      <c r="C691" s="8" t="s">
        <v>21</v>
      </c>
      <c r="D691" s="58">
        <v>43626</v>
      </c>
      <c r="E691" s="58">
        <v>43654</v>
      </c>
      <c r="F691" s="13">
        <v>43636</v>
      </c>
      <c r="G691" s="68" t="s">
        <v>2035</v>
      </c>
      <c r="H691" s="12" t="s">
        <v>131</v>
      </c>
      <c r="I691" s="12" t="s">
        <v>9</v>
      </c>
      <c r="J691" s="9">
        <v>43627</v>
      </c>
      <c r="K691" s="12" t="s">
        <v>2452</v>
      </c>
      <c r="L691" s="12" t="s">
        <v>158</v>
      </c>
      <c r="M691" s="12" t="s">
        <v>65</v>
      </c>
      <c r="N691" s="12" t="s">
        <v>66</v>
      </c>
      <c r="O691" s="12" t="s">
        <v>66</v>
      </c>
      <c r="P691" s="15"/>
    </row>
    <row r="692" spans="1:16" ht="45" x14ac:dyDescent="0.25">
      <c r="A692" s="4">
        <v>687</v>
      </c>
      <c r="B692" s="78" t="s">
        <v>1375</v>
      </c>
      <c r="C692" s="8" t="s">
        <v>21</v>
      </c>
      <c r="D692" s="58">
        <v>43626</v>
      </c>
      <c r="E692" s="58">
        <v>43654</v>
      </c>
      <c r="F692" s="13">
        <v>43654</v>
      </c>
      <c r="G692" s="68" t="s">
        <v>2041</v>
      </c>
      <c r="H692" s="12" t="s">
        <v>134</v>
      </c>
      <c r="I692" s="12" t="s">
        <v>38</v>
      </c>
      <c r="J692" s="9">
        <v>43626</v>
      </c>
      <c r="K692" s="12" t="s">
        <v>2195</v>
      </c>
      <c r="L692" s="12" t="s">
        <v>158</v>
      </c>
      <c r="M692" s="12" t="s">
        <v>65</v>
      </c>
      <c r="N692" s="12" t="s">
        <v>66</v>
      </c>
      <c r="O692" s="12" t="s">
        <v>66</v>
      </c>
      <c r="P692" s="15"/>
    </row>
    <row r="693" spans="1:16" ht="270" x14ac:dyDescent="0.25">
      <c r="A693" s="4">
        <v>688</v>
      </c>
      <c r="B693" s="78" t="s">
        <v>1376</v>
      </c>
      <c r="C693" s="8" t="s">
        <v>21</v>
      </c>
      <c r="D693" s="58">
        <v>43626</v>
      </c>
      <c r="E693" s="58">
        <v>43654</v>
      </c>
      <c r="F693" s="13">
        <v>43654</v>
      </c>
      <c r="G693" s="68" t="s">
        <v>2036</v>
      </c>
      <c r="H693" s="12" t="s">
        <v>51</v>
      </c>
      <c r="I693" s="14" t="s">
        <v>9</v>
      </c>
      <c r="J693" s="9">
        <v>43626</v>
      </c>
      <c r="K693" s="16" t="s">
        <v>2206</v>
      </c>
      <c r="L693" s="12" t="s">
        <v>158</v>
      </c>
      <c r="M693" s="12" t="s">
        <v>65</v>
      </c>
      <c r="N693" s="12" t="s">
        <v>66</v>
      </c>
      <c r="O693" s="12" t="s">
        <v>66</v>
      </c>
      <c r="P693" s="15"/>
    </row>
    <row r="694" spans="1:16" ht="45" x14ac:dyDescent="0.25">
      <c r="A694" s="4">
        <v>689</v>
      </c>
      <c r="B694" s="78" t="s">
        <v>1377</v>
      </c>
      <c r="C694" s="8" t="s">
        <v>21</v>
      </c>
      <c r="D694" s="58">
        <v>43627</v>
      </c>
      <c r="E694" s="58">
        <v>43655</v>
      </c>
      <c r="F694" s="13">
        <v>43628</v>
      </c>
      <c r="G694" s="24" t="s">
        <v>2031</v>
      </c>
      <c r="H694" s="12" t="s">
        <v>142</v>
      </c>
      <c r="I694" s="14" t="s">
        <v>157</v>
      </c>
      <c r="J694" s="8" t="s">
        <v>2032</v>
      </c>
      <c r="K694" s="12" t="s">
        <v>66</v>
      </c>
      <c r="L694" s="12" t="s">
        <v>158</v>
      </c>
      <c r="M694" s="12" t="s">
        <v>65</v>
      </c>
      <c r="N694" s="12" t="s">
        <v>66</v>
      </c>
      <c r="O694" s="12" t="s">
        <v>66</v>
      </c>
      <c r="P694" s="15"/>
    </row>
    <row r="695" spans="1:16" ht="45" x14ac:dyDescent="0.25">
      <c r="A695" s="4">
        <v>690</v>
      </c>
      <c r="B695" s="78" t="s">
        <v>1378</v>
      </c>
      <c r="C695" s="8" t="s">
        <v>21</v>
      </c>
      <c r="D695" s="58">
        <v>43627</v>
      </c>
      <c r="E695" s="58">
        <v>43655</v>
      </c>
      <c r="F695" s="13">
        <v>43655</v>
      </c>
      <c r="G695" s="68" t="s">
        <v>2038</v>
      </c>
      <c r="H695" s="12" t="s">
        <v>134</v>
      </c>
      <c r="I695" s="12" t="s">
        <v>38</v>
      </c>
      <c r="J695" s="8" t="s">
        <v>2032</v>
      </c>
      <c r="K695" s="12" t="s">
        <v>2205</v>
      </c>
      <c r="L695" s="12" t="s">
        <v>158</v>
      </c>
      <c r="M695" s="12" t="s">
        <v>65</v>
      </c>
      <c r="N695" s="12" t="s">
        <v>66</v>
      </c>
      <c r="O695" s="12" t="s">
        <v>66</v>
      </c>
      <c r="P695" s="15"/>
    </row>
    <row r="696" spans="1:16" ht="45" x14ac:dyDescent="0.25">
      <c r="A696" s="4">
        <v>691</v>
      </c>
      <c r="B696" s="78" t="s">
        <v>1379</v>
      </c>
      <c r="C696" s="8" t="s">
        <v>21</v>
      </c>
      <c r="D696" s="58">
        <v>43627</v>
      </c>
      <c r="E696" s="58">
        <v>43655</v>
      </c>
      <c r="F696" s="13">
        <v>43636</v>
      </c>
      <c r="G696" s="68" t="s">
        <v>2039</v>
      </c>
      <c r="H696" s="12" t="s">
        <v>134</v>
      </c>
      <c r="I696" s="12" t="s">
        <v>38</v>
      </c>
      <c r="J696" s="8" t="s">
        <v>2032</v>
      </c>
      <c r="K696" s="12" t="s">
        <v>2463</v>
      </c>
      <c r="L696" s="12" t="s">
        <v>158</v>
      </c>
      <c r="M696" s="12" t="s">
        <v>65</v>
      </c>
      <c r="N696" s="12" t="s">
        <v>66</v>
      </c>
      <c r="O696" s="12" t="s">
        <v>66</v>
      </c>
      <c r="P696" s="15"/>
    </row>
    <row r="697" spans="1:16" ht="135" x14ac:dyDescent="0.25">
      <c r="A697" s="4">
        <v>692</v>
      </c>
      <c r="B697" s="78" t="s">
        <v>1380</v>
      </c>
      <c r="C697" s="8" t="s">
        <v>21</v>
      </c>
      <c r="D697" s="58">
        <v>43627</v>
      </c>
      <c r="E697" s="58">
        <v>43655</v>
      </c>
      <c r="F697" s="13">
        <v>43655</v>
      </c>
      <c r="G697" s="68" t="s">
        <v>2037</v>
      </c>
      <c r="H697" s="12" t="s">
        <v>134</v>
      </c>
      <c r="I697" s="12" t="s">
        <v>37</v>
      </c>
      <c r="J697" s="8" t="s">
        <v>2032</v>
      </c>
      <c r="K697" s="12" t="s">
        <v>2204</v>
      </c>
      <c r="L697" s="12" t="s">
        <v>158</v>
      </c>
      <c r="M697" s="12" t="s">
        <v>65</v>
      </c>
      <c r="N697" s="12" t="s">
        <v>66</v>
      </c>
      <c r="O697" s="12" t="s">
        <v>66</v>
      </c>
      <c r="P697" s="15"/>
    </row>
    <row r="698" spans="1:16" ht="377.25" customHeight="1" x14ac:dyDescent="0.25">
      <c r="A698" s="4">
        <v>693</v>
      </c>
      <c r="B698" s="78" t="s">
        <v>1381</v>
      </c>
      <c r="C698" s="8" t="s">
        <v>21</v>
      </c>
      <c r="D698" s="58">
        <v>43627</v>
      </c>
      <c r="E698" s="58">
        <v>43655</v>
      </c>
      <c r="F698" s="13">
        <v>43655</v>
      </c>
      <c r="G698" s="104" t="s">
        <v>2072</v>
      </c>
      <c r="H698" s="12" t="s">
        <v>134</v>
      </c>
      <c r="I698" s="12" t="s">
        <v>38</v>
      </c>
      <c r="J698" s="8" t="s">
        <v>2032</v>
      </c>
      <c r="K698" s="12" t="s">
        <v>2207</v>
      </c>
      <c r="L698" s="12" t="s">
        <v>158</v>
      </c>
      <c r="M698" s="12" t="s">
        <v>65</v>
      </c>
      <c r="N698" s="12" t="s">
        <v>66</v>
      </c>
      <c r="O698" s="12" t="s">
        <v>66</v>
      </c>
      <c r="P698" s="15"/>
    </row>
    <row r="699" spans="1:16" ht="205.5" customHeight="1" x14ac:dyDescent="0.25">
      <c r="A699" s="4">
        <v>694</v>
      </c>
      <c r="B699" s="78" t="s">
        <v>1382</v>
      </c>
      <c r="C699" s="8" t="s">
        <v>21</v>
      </c>
      <c r="D699" s="58">
        <v>43628</v>
      </c>
      <c r="E699" s="58">
        <v>43656</v>
      </c>
      <c r="F699" s="13">
        <v>43654</v>
      </c>
      <c r="G699" s="104" t="s">
        <v>2471</v>
      </c>
      <c r="H699" s="12" t="s">
        <v>142</v>
      </c>
      <c r="I699" s="12" t="s">
        <v>157</v>
      </c>
      <c r="J699" s="9">
        <v>43644</v>
      </c>
      <c r="K699" s="14" t="s">
        <v>66</v>
      </c>
      <c r="L699" s="12" t="s">
        <v>158</v>
      </c>
      <c r="M699" s="12" t="s">
        <v>65</v>
      </c>
      <c r="N699" s="12" t="s">
        <v>66</v>
      </c>
      <c r="O699" s="12" t="s">
        <v>66</v>
      </c>
      <c r="P699" s="15"/>
    </row>
    <row r="700" spans="1:16" ht="60" x14ac:dyDescent="0.25">
      <c r="A700" s="4">
        <v>695</v>
      </c>
      <c r="B700" s="78" t="s">
        <v>1383</v>
      </c>
      <c r="C700" s="8" t="s">
        <v>21</v>
      </c>
      <c r="D700" s="58">
        <v>43628</v>
      </c>
      <c r="E700" s="58">
        <v>43656</v>
      </c>
      <c r="F700" s="13">
        <v>43655</v>
      </c>
      <c r="G700" s="104" t="s">
        <v>2489</v>
      </c>
      <c r="H700" s="12" t="s">
        <v>142</v>
      </c>
      <c r="I700" s="12" t="s">
        <v>157</v>
      </c>
      <c r="J700" s="9">
        <v>43655</v>
      </c>
      <c r="K700" s="14" t="s">
        <v>66</v>
      </c>
      <c r="L700" s="12" t="s">
        <v>158</v>
      </c>
      <c r="M700" s="12" t="s">
        <v>65</v>
      </c>
      <c r="N700" s="12" t="s">
        <v>66</v>
      </c>
      <c r="O700" s="12" t="s">
        <v>66</v>
      </c>
      <c r="P700" s="15"/>
    </row>
    <row r="701" spans="1:16" ht="276.75" customHeight="1" x14ac:dyDescent="0.25">
      <c r="A701" s="4">
        <v>696</v>
      </c>
      <c r="B701" s="78" t="s">
        <v>1384</v>
      </c>
      <c r="C701" s="8" t="s">
        <v>21</v>
      </c>
      <c r="D701" s="58">
        <v>43629</v>
      </c>
      <c r="E701" s="58">
        <v>43657</v>
      </c>
      <c r="F701" s="13">
        <v>43657</v>
      </c>
      <c r="G701" s="104" t="s">
        <v>2170</v>
      </c>
      <c r="H701" s="12" t="s">
        <v>134</v>
      </c>
      <c r="I701" s="12" t="s">
        <v>38</v>
      </c>
      <c r="J701" s="9">
        <v>43629</v>
      </c>
      <c r="K701" s="12" t="s">
        <v>2464</v>
      </c>
      <c r="L701" s="12" t="s">
        <v>158</v>
      </c>
      <c r="M701" s="12" t="s">
        <v>65</v>
      </c>
      <c r="N701" s="12" t="s">
        <v>66</v>
      </c>
      <c r="O701" s="12" t="s">
        <v>66</v>
      </c>
      <c r="P701" s="15"/>
    </row>
    <row r="702" spans="1:16" ht="195" x14ac:dyDescent="0.25">
      <c r="A702" s="4">
        <v>697</v>
      </c>
      <c r="B702" s="78" t="s">
        <v>1385</v>
      </c>
      <c r="C702" s="8" t="s">
        <v>21</v>
      </c>
      <c r="D702" s="58">
        <v>43629</v>
      </c>
      <c r="E702" s="58">
        <v>43657</v>
      </c>
      <c r="F702" s="13">
        <v>43657</v>
      </c>
      <c r="G702" s="104" t="s">
        <v>2171</v>
      </c>
      <c r="H702" s="12" t="s">
        <v>134</v>
      </c>
      <c r="I702" s="12" t="s">
        <v>38</v>
      </c>
      <c r="J702" s="9">
        <v>43629</v>
      </c>
      <c r="K702" s="12" t="s">
        <v>2464</v>
      </c>
      <c r="L702" s="12" t="s">
        <v>158</v>
      </c>
      <c r="M702" s="12" t="s">
        <v>65</v>
      </c>
      <c r="N702" s="12" t="s">
        <v>66</v>
      </c>
      <c r="O702" s="12" t="s">
        <v>66</v>
      </c>
      <c r="P702" s="15"/>
    </row>
    <row r="703" spans="1:16" ht="90" customHeight="1" x14ac:dyDescent="0.25">
      <c r="A703" s="4">
        <v>698</v>
      </c>
      <c r="B703" s="78" t="s">
        <v>1386</v>
      </c>
      <c r="C703" s="8" t="s">
        <v>21</v>
      </c>
      <c r="D703" s="58">
        <v>43629</v>
      </c>
      <c r="E703" s="58">
        <v>43657</v>
      </c>
      <c r="F703" s="13">
        <v>43655</v>
      </c>
      <c r="G703" s="104" t="s">
        <v>2123</v>
      </c>
      <c r="H703" s="12" t="s">
        <v>134</v>
      </c>
      <c r="I703" s="12" t="s">
        <v>32</v>
      </c>
      <c r="J703" s="9">
        <v>43629</v>
      </c>
      <c r="K703" s="12" t="s">
        <v>2208</v>
      </c>
      <c r="L703" s="12" t="s">
        <v>158</v>
      </c>
      <c r="M703" s="12" t="s">
        <v>65</v>
      </c>
      <c r="N703" s="12" t="s">
        <v>66</v>
      </c>
      <c r="O703" s="12" t="s">
        <v>66</v>
      </c>
      <c r="P703" s="15"/>
    </row>
    <row r="704" spans="1:16" ht="45" x14ac:dyDescent="0.25">
      <c r="A704" s="4">
        <v>699</v>
      </c>
      <c r="B704" s="78" t="s">
        <v>1387</v>
      </c>
      <c r="C704" s="8" t="s">
        <v>21</v>
      </c>
      <c r="D704" s="58">
        <v>43629</v>
      </c>
      <c r="E704" s="58">
        <v>43657</v>
      </c>
      <c r="F704" s="13">
        <v>43649</v>
      </c>
      <c r="G704" s="104" t="s">
        <v>2124</v>
      </c>
      <c r="H704" s="12" t="s">
        <v>96</v>
      </c>
      <c r="I704" s="14" t="s">
        <v>9</v>
      </c>
      <c r="J704" s="9">
        <v>43629</v>
      </c>
      <c r="K704" s="12" t="s">
        <v>2190</v>
      </c>
      <c r="L704" s="12" t="s">
        <v>158</v>
      </c>
      <c r="M704" s="12" t="s">
        <v>65</v>
      </c>
      <c r="N704" s="12" t="s">
        <v>66</v>
      </c>
      <c r="O704" s="12" t="s">
        <v>66</v>
      </c>
      <c r="P704" s="15"/>
    </row>
    <row r="705" spans="1:16" ht="165" x14ac:dyDescent="0.25">
      <c r="A705" s="4">
        <v>700</v>
      </c>
      <c r="B705" s="78" t="s">
        <v>1388</v>
      </c>
      <c r="C705" s="8" t="s">
        <v>21</v>
      </c>
      <c r="D705" s="58">
        <v>43630</v>
      </c>
      <c r="E705" s="58">
        <v>43658</v>
      </c>
      <c r="F705" s="13">
        <v>43658</v>
      </c>
      <c r="G705" s="25" t="s">
        <v>2172</v>
      </c>
      <c r="H705" s="25" t="s">
        <v>134</v>
      </c>
      <c r="I705" s="12" t="s">
        <v>38</v>
      </c>
      <c r="J705" s="9">
        <v>43630</v>
      </c>
      <c r="K705" s="12" t="s">
        <v>2465</v>
      </c>
      <c r="L705" s="12" t="s">
        <v>158</v>
      </c>
      <c r="M705" s="12" t="s">
        <v>65</v>
      </c>
      <c r="N705" s="12" t="s">
        <v>66</v>
      </c>
      <c r="O705" s="12" t="s">
        <v>66</v>
      </c>
      <c r="P705" s="15"/>
    </row>
    <row r="706" spans="1:16" ht="135" x14ac:dyDescent="0.25">
      <c r="A706" s="4">
        <v>701</v>
      </c>
      <c r="B706" s="78" t="s">
        <v>1389</v>
      </c>
      <c r="C706" s="8" t="s">
        <v>21</v>
      </c>
      <c r="D706" s="58">
        <v>43630</v>
      </c>
      <c r="E706" s="58">
        <v>43658</v>
      </c>
      <c r="F706" s="13">
        <v>43658</v>
      </c>
      <c r="G706" s="68" t="s">
        <v>2173</v>
      </c>
      <c r="H706" s="12" t="s">
        <v>134</v>
      </c>
      <c r="I706" s="14" t="s">
        <v>157</v>
      </c>
      <c r="J706" s="9">
        <v>43658</v>
      </c>
      <c r="K706" s="12" t="s">
        <v>66</v>
      </c>
      <c r="L706" s="12" t="s">
        <v>158</v>
      </c>
      <c r="M706" s="12" t="s">
        <v>65</v>
      </c>
      <c r="N706" s="12" t="s">
        <v>66</v>
      </c>
      <c r="O706" s="12" t="s">
        <v>66</v>
      </c>
      <c r="P706" s="15"/>
    </row>
    <row r="707" spans="1:16" ht="326.25" customHeight="1" x14ac:dyDescent="0.25">
      <c r="A707" s="4">
        <v>702</v>
      </c>
      <c r="B707" s="78" t="s">
        <v>1390</v>
      </c>
      <c r="C707" s="8" t="s">
        <v>21</v>
      </c>
      <c r="D707" s="58">
        <v>43633</v>
      </c>
      <c r="E707" s="58">
        <v>43675</v>
      </c>
      <c r="F707" s="13">
        <v>43636</v>
      </c>
      <c r="G707" s="68" t="s">
        <v>2490</v>
      </c>
      <c r="H707" s="12" t="s">
        <v>131</v>
      </c>
      <c r="I707" s="12" t="s">
        <v>157</v>
      </c>
      <c r="J707" s="9">
        <v>43634</v>
      </c>
      <c r="K707" s="12" t="s">
        <v>66</v>
      </c>
      <c r="L707" s="12" t="s">
        <v>158</v>
      </c>
      <c r="M707" s="12" t="s">
        <v>65</v>
      </c>
      <c r="N707" s="12" t="s">
        <v>66</v>
      </c>
      <c r="O707" s="12" t="s">
        <v>66</v>
      </c>
      <c r="P707" s="15"/>
    </row>
    <row r="708" spans="1:16" ht="45" x14ac:dyDescent="0.25">
      <c r="A708" s="60">
        <v>703</v>
      </c>
      <c r="B708" s="79" t="s">
        <v>1391</v>
      </c>
      <c r="C708" s="54" t="s">
        <v>21</v>
      </c>
      <c r="D708" s="59">
        <v>43633</v>
      </c>
      <c r="E708" s="59">
        <v>43675</v>
      </c>
      <c r="F708" s="100">
        <v>43675</v>
      </c>
      <c r="G708" s="69" t="s">
        <v>2491</v>
      </c>
      <c r="H708" s="16" t="s">
        <v>134</v>
      </c>
      <c r="I708" s="16" t="s">
        <v>38</v>
      </c>
      <c r="J708" s="11">
        <v>43643</v>
      </c>
      <c r="K708" s="16" t="s">
        <v>2849</v>
      </c>
      <c r="L708" s="16" t="s">
        <v>158</v>
      </c>
      <c r="M708" s="16" t="s">
        <v>65</v>
      </c>
      <c r="N708" s="16" t="s">
        <v>66</v>
      </c>
      <c r="O708" s="16" t="s">
        <v>66</v>
      </c>
      <c r="P708" s="139"/>
    </row>
    <row r="709" spans="1:16" ht="45" x14ac:dyDescent="0.25">
      <c r="A709" s="60">
        <v>704</v>
      </c>
      <c r="B709" s="79" t="s">
        <v>1392</v>
      </c>
      <c r="C709" s="54" t="s">
        <v>21</v>
      </c>
      <c r="D709" s="59">
        <v>43633</v>
      </c>
      <c r="E709" s="59">
        <v>43675</v>
      </c>
      <c r="F709" s="100">
        <v>43675</v>
      </c>
      <c r="G709" s="69" t="s">
        <v>2492</v>
      </c>
      <c r="H709" s="16" t="s">
        <v>134</v>
      </c>
      <c r="I709" s="51" t="s">
        <v>40</v>
      </c>
      <c r="J709" s="11">
        <v>43654</v>
      </c>
      <c r="K709" s="16" t="s">
        <v>2843</v>
      </c>
      <c r="L709" s="16" t="s">
        <v>158</v>
      </c>
      <c r="M709" s="16" t="s">
        <v>65</v>
      </c>
      <c r="N709" s="16" t="s">
        <v>66</v>
      </c>
      <c r="O709" s="16" t="s">
        <v>66</v>
      </c>
      <c r="P709" s="139"/>
    </row>
    <row r="710" spans="1:16" ht="75" x14ac:dyDescent="0.25">
      <c r="A710" s="4">
        <v>705</v>
      </c>
      <c r="B710" s="78" t="s">
        <v>1393</v>
      </c>
      <c r="C710" s="8" t="s">
        <v>21</v>
      </c>
      <c r="D710" s="58">
        <v>43633</v>
      </c>
      <c r="E710" s="59">
        <v>43675</v>
      </c>
      <c r="F710" s="100">
        <v>43675</v>
      </c>
      <c r="G710" s="68" t="s">
        <v>2174</v>
      </c>
      <c r="H710" s="12" t="s">
        <v>134</v>
      </c>
      <c r="I710" s="14" t="s">
        <v>38</v>
      </c>
      <c r="J710" s="9">
        <v>43634</v>
      </c>
      <c r="K710" s="16" t="s">
        <v>2844</v>
      </c>
      <c r="L710" s="16" t="s">
        <v>158</v>
      </c>
      <c r="M710" s="12" t="s">
        <v>65</v>
      </c>
      <c r="N710" s="12" t="s">
        <v>66</v>
      </c>
      <c r="O710" s="12" t="s">
        <v>66</v>
      </c>
      <c r="P710" s="15"/>
    </row>
    <row r="711" spans="1:16" ht="114" customHeight="1" x14ac:dyDescent="0.25">
      <c r="A711" s="4">
        <v>706</v>
      </c>
      <c r="B711" s="78" t="s">
        <v>1394</v>
      </c>
      <c r="C711" s="8" t="s">
        <v>21</v>
      </c>
      <c r="D711" s="58">
        <v>43633</v>
      </c>
      <c r="E711" s="58">
        <v>43661</v>
      </c>
      <c r="F711" s="13">
        <v>43648</v>
      </c>
      <c r="G711" s="68" t="s">
        <v>2175</v>
      </c>
      <c r="H711" s="12" t="s">
        <v>96</v>
      </c>
      <c r="I711" s="12" t="s">
        <v>9</v>
      </c>
      <c r="J711" s="13">
        <v>43634</v>
      </c>
      <c r="K711" s="12" t="s">
        <v>2185</v>
      </c>
      <c r="L711" s="12" t="s">
        <v>158</v>
      </c>
      <c r="M711" s="12" t="s">
        <v>65</v>
      </c>
      <c r="N711" s="12" t="s">
        <v>66</v>
      </c>
      <c r="O711" s="12" t="s">
        <v>66</v>
      </c>
      <c r="P711" s="15"/>
    </row>
    <row r="712" spans="1:16" ht="150" x14ac:dyDescent="0.25">
      <c r="A712" s="4">
        <v>707</v>
      </c>
      <c r="B712" s="78" t="s">
        <v>1395</v>
      </c>
      <c r="C712" s="8" t="s">
        <v>21</v>
      </c>
      <c r="D712" s="58">
        <v>43633</v>
      </c>
      <c r="E712" s="59">
        <v>43675</v>
      </c>
      <c r="F712" s="100">
        <v>43675</v>
      </c>
      <c r="G712" s="68" t="s">
        <v>2176</v>
      </c>
      <c r="H712" s="12" t="s">
        <v>134</v>
      </c>
      <c r="I712" s="14" t="s">
        <v>38</v>
      </c>
      <c r="J712" s="13">
        <v>43634</v>
      </c>
      <c r="K712" s="51" t="s">
        <v>2845</v>
      </c>
      <c r="L712" s="16" t="s">
        <v>158</v>
      </c>
      <c r="M712" s="12" t="s">
        <v>65</v>
      </c>
      <c r="N712" s="12" t="s">
        <v>66</v>
      </c>
      <c r="O712" s="12" t="s">
        <v>66</v>
      </c>
      <c r="P712" s="15"/>
    </row>
    <row r="713" spans="1:16" ht="119.25" customHeight="1" x14ac:dyDescent="0.25">
      <c r="A713" s="4">
        <v>708</v>
      </c>
      <c r="B713" s="78" t="s">
        <v>1396</v>
      </c>
      <c r="C713" s="8" t="s">
        <v>21</v>
      </c>
      <c r="D713" s="58">
        <v>43634</v>
      </c>
      <c r="E713" s="59">
        <v>43676</v>
      </c>
      <c r="F713" s="100">
        <v>43675</v>
      </c>
      <c r="G713" s="68" t="s">
        <v>2177</v>
      </c>
      <c r="H713" s="12" t="s">
        <v>134</v>
      </c>
      <c r="I713" s="14" t="s">
        <v>38</v>
      </c>
      <c r="J713" s="13">
        <v>43634</v>
      </c>
      <c r="K713" s="51" t="s">
        <v>2846</v>
      </c>
      <c r="L713" s="16" t="s">
        <v>158</v>
      </c>
      <c r="M713" s="12" t="s">
        <v>65</v>
      </c>
      <c r="N713" s="12" t="s">
        <v>66</v>
      </c>
      <c r="O713" s="12" t="s">
        <v>66</v>
      </c>
      <c r="P713" s="15"/>
    </row>
    <row r="714" spans="1:16" ht="82.5" customHeight="1" x14ac:dyDescent="0.25">
      <c r="A714" s="4">
        <v>709</v>
      </c>
      <c r="B714" s="78" t="s">
        <v>1397</v>
      </c>
      <c r="C714" s="8" t="s">
        <v>21</v>
      </c>
      <c r="D714" s="58">
        <v>43634</v>
      </c>
      <c r="E714" s="59">
        <v>43676</v>
      </c>
      <c r="F714" s="100">
        <v>43675</v>
      </c>
      <c r="G714" s="68" t="s">
        <v>2178</v>
      </c>
      <c r="H714" s="12" t="s">
        <v>134</v>
      </c>
      <c r="I714" s="14" t="s">
        <v>38</v>
      </c>
      <c r="J714" s="13">
        <v>43634</v>
      </c>
      <c r="K714" s="51" t="s">
        <v>2847</v>
      </c>
      <c r="L714" s="16" t="s">
        <v>158</v>
      </c>
      <c r="M714" s="12" t="s">
        <v>65</v>
      </c>
      <c r="N714" s="12" t="s">
        <v>66</v>
      </c>
      <c r="O714" s="12" t="s">
        <v>66</v>
      </c>
      <c r="P714" s="15"/>
    </row>
    <row r="715" spans="1:16" ht="45" x14ac:dyDescent="0.25">
      <c r="A715" s="4">
        <v>710</v>
      </c>
      <c r="B715" s="78" t="s">
        <v>1398</v>
      </c>
      <c r="C715" s="8" t="s">
        <v>21</v>
      </c>
      <c r="D715" s="58">
        <v>43634</v>
      </c>
      <c r="E715" s="59">
        <v>43676</v>
      </c>
      <c r="F715" s="100">
        <v>43676</v>
      </c>
      <c r="G715" s="68" t="s">
        <v>2179</v>
      </c>
      <c r="H715" s="12" t="s">
        <v>134</v>
      </c>
      <c r="I715" s="14" t="s">
        <v>38</v>
      </c>
      <c r="J715" s="13">
        <v>43634</v>
      </c>
      <c r="K715" s="51" t="s">
        <v>2848</v>
      </c>
      <c r="L715" s="16" t="s">
        <v>158</v>
      </c>
      <c r="M715" s="12" t="s">
        <v>65</v>
      </c>
      <c r="N715" s="12" t="s">
        <v>66</v>
      </c>
      <c r="O715" s="12" t="s">
        <v>66</v>
      </c>
      <c r="P715" s="15"/>
    </row>
    <row r="716" spans="1:16" ht="135" x14ac:dyDescent="0.25">
      <c r="A716" s="4">
        <v>711</v>
      </c>
      <c r="B716" s="78" t="s">
        <v>1399</v>
      </c>
      <c r="C716" s="8" t="s">
        <v>21</v>
      </c>
      <c r="D716" s="58">
        <v>43634</v>
      </c>
      <c r="E716" s="58">
        <v>43676</v>
      </c>
      <c r="F716" s="13">
        <v>43657</v>
      </c>
      <c r="G716" s="68" t="s">
        <v>2180</v>
      </c>
      <c r="H716" s="12" t="s">
        <v>51</v>
      </c>
      <c r="I716" s="14" t="s">
        <v>9</v>
      </c>
      <c r="J716" s="13">
        <v>43634</v>
      </c>
      <c r="K716" s="12" t="s">
        <v>2466</v>
      </c>
      <c r="L716" s="12" t="s">
        <v>158</v>
      </c>
      <c r="M716" s="12" t="s">
        <v>65</v>
      </c>
      <c r="N716" s="12" t="s">
        <v>66</v>
      </c>
      <c r="O716" s="12" t="s">
        <v>66</v>
      </c>
      <c r="P716" s="15"/>
    </row>
    <row r="717" spans="1:16" ht="135" x14ac:dyDescent="0.25">
      <c r="A717" s="4">
        <v>712</v>
      </c>
      <c r="B717" s="78" t="s">
        <v>1400</v>
      </c>
      <c r="C717" s="8" t="s">
        <v>21</v>
      </c>
      <c r="D717" s="58">
        <v>43636</v>
      </c>
      <c r="E717" s="59">
        <v>43692</v>
      </c>
      <c r="F717" s="100">
        <v>43692</v>
      </c>
      <c r="G717" s="68" t="s">
        <v>2493</v>
      </c>
      <c r="H717" s="14" t="s">
        <v>96</v>
      </c>
      <c r="I717" s="51" t="s">
        <v>37</v>
      </c>
      <c r="J717" s="100">
        <v>43637</v>
      </c>
      <c r="K717" s="16" t="s">
        <v>2853</v>
      </c>
      <c r="L717" s="12" t="s">
        <v>158</v>
      </c>
      <c r="M717" s="12" t="s">
        <v>65</v>
      </c>
      <c r="N717" s="12" t="s">
        <v>66</v>
      </c>
      <c r="O717" s="12" t="s">
        <v>66</v>
      </c>
      <c r="P717" s="15"/>
    </row>
    <row r="718" spans="1:16" ht="120" x14ac:dyDescent="0.25">
      <c r="A718" s="4">
        <v>713</v>
      </c>
      <c r="B718" s="78" t="s">
        <v>1401</v>
      </c>
      <c r="C718" s="8" t="s">
        <v>21</v>
      </c>
      <c r="D718" s="58">
        <v>43636</v>
      </c>
      <c r="E718" s="58">
        <v>43678</v>
      </c>
      <c r="F718" s="13">
        <v>43656</v>
      </c>
      <c r="G718" s="68" t="s">
        <v>2494</v>
      </c>
      <c r="H718" s="14" t="s">
        <v>131</v>
      </c>
      <c r="I718" s="16" t="s">
        <v>9</v>
      </c>
      <c r="J718" s="11">
        <v>43637</v>
      </c>
      <c r="K718" s="16" t="s">
        <v>2849</v>
      </c>
      <c r="L718" s="16" t="s">
        <v>158</v>
      </c>
      <c r="M718" s="12" t="s">
        <v>65</v>
      </c>
      <c r="N718" s="12" t="s">
        <v>66</v>
      </c>
      <c r="O718" s="12" t="s">
        <v>66</v>
      </c>
      <c r="P718" s="15"/>
    </row>
    <row r="719" spans="1:16" ht="150" x14ac:dyDescent="0.25">
      <c r="A719" s="4">
        <v>714</v>
      </c>
      <c r="B719" s="78" t="s">
        <v>1402</v>
      </c>
      <c r="C719" s="8" t="s">
        <v>21</v>
      </c>
      <c r="D719" s="58">
        <v>43636</v>
      </c>
      <c r="E719" s="58">
        <v>43678</v>
      </c>
      <c r="F719" s="13">
        <v>43654</v>
      </c>
      <c r="G719" s="68" t="s">
        <v>2467</v>
      </c>
      <c r="H719" s="14" t="s">
        <v>131</v>
      </c>
      <c r="I719" s="14" t="s">
        <v>40</v>
      </c>
      <c r="J719" s="13">
        <v>43637</v>
      </c>
      <c r="K719" s="12" t="s">
        <v>2468</v>
      </c>
      <c r="L719" s="12" t="s">
        <v>158</v>
      </c>
      <c r="M719" s="12" t="s">
        <v>65</v>
      </c>
      <c r="N719" s="12" t="s">
        <v>66</v>
      </c>
      <c r="O719" s="12" t="s">
        <v>66</v>
      </c>
      <c r="P719" s="15"/>
    </row>
    <row r="720" spans="1:16" ht="105" x14ac:dyDescent="0.25">
      <c r="A720" s="4">
        <v>715</v>
      </c>
      <c r="B720" s="78" t="s">
        <v>1403</v>
      </c>
      <c r="C720" s="8" t="s">
        <v>21</v>
      </c>
      <c r="D720" s="58">
        <v>43636</v>
      </c>
      <c r="E720" s="58">
        <v>43678</v>
      </c>
      <c r="F720" s="13">
        <v>43654</v>
      </c>
      <c r="G720" s="68" t="s">
        <v>2495</v>
      </c>
      <c r="H720" s="14" t="s">
        <v>133</v>
      </c>
      <c r="I720" s="14" t="s">
        <v>44</v>
      </c>
      <c r="J720" s="13">
        <v>43651</v>
      </c>
      <c r="K720" s="14" t="s">
        <v>66</v>
      </c>
      <c r="L720" s="12" t="s">
        <v>158</v>
      </c>
      <c r="M720" s="12" t="s">
        <v>65</v>
      </c>
      <c r="N720" s="12" t="s">
        <v>66</v>
      </c>
      <c r="O720" s="12" t="s">
        <v>66</v>
      </c>
      <c r="P720" s="15"/>
    </row>
    <row r="721" spans="1:16" ht="90" x14ac:dyDescent="0.25">
      <c r="A721" s="4">
        <v>716</v>
      </c>
      <c r="B721" s="78" t="s">
        <v>1404</v>
      </c>
      <c r="C721" s="8" t="s">
        <v>21</v>
      </c>
      <c r="D721" s="58">
        <v>43636</v>
      </c>
      <c r="E721" s="59">
        <v>43678</v>
      </c>
      <c r="F721" s="100">
        <v>43677</v>
      </c>
      <c r="G721" s="68" t="s">
        <v>2496</v>
      </c>
      <c r="H721" s="14" t="s">
        <v>134</v>
      </c>
      <c r="I721" s="14" t="s">
        <v>38</v>
      </c>
      <c r="J721" s="13">
        <v>43637</v>
      </c>
      <c r="K721" s="16" t="s">
        <v>2850</v>
      </c>
      <c r="L721" s="16" t="s">
        <v>158</v>
      </c>
      <c r="M721" s="12" t="s">
        <v>65</v>
      </c>
      <c r="N721" s="12" t="s">
        <v>66</v>
      </c>
      <c r="O721" s="12" t="s">
        <v>66</v>
      </c>
      <c r="P721" s="15"/>
    </row>
    <row r="722" spans="1:16" ht="45" x14ac:dyDescent="0.25">
      <c r="A722" s="4">
        <v>717</v>
      </c>
      <c r="B722" s="78" t="s">
        <v>1405</v>
      </c>
      <c r="C722" s="8" t="s">
        <v>21</v>
      </c>
      <c r="D722" s="58">
        <v>43637</v>
      </c>
      <c r="E722" s="59">
        <v>43679</v>
      </c>
      <c r="F722" s="100">
        <v>43679</v>
      </c>
      <c r="G722" s="68" t="s">
        <v>2470</v>
      </c>
      <c r="H722" s="14" t="s">
        <v>133</v>
      </c>
      <c r="I722" s="51" t="s">
        <v>44</v>
      </c>
      <c r="J722" s="100">
        <v>43679</v>
      </c>
      <c r="K722" s="51" t="s">
        <v>66</v>
      </c>
      <c r="L722" s="12" t="s">
        <v>158</v>
      </c>
      <c r="M722" s="12" t="s">
        <v>65</v>
      </c>
      <c r="N722" s="12" t="s">
        <v>66</v>
      </c>
      <c r="O722" s="12" t="s">
        <v>66</v>
      </c>
      <c r="P722" s="15"/>
    </row>
    <row r="723" spans="1:16" ht="90" x14ac:dyDescent="0.25">
      <c r="A723" s="4">
        <v>718</v>
      </c>
      <c r="B723" s="78" t="s">
        <v>1406</v>
      </c>
      <c r="C723" s="8" t="s">
        <v>21</v>
      </c>
      <c r="D723" s="58">
        <v>43637</v>
      </c>
      <c r="E723" s="58">
        <v>43679</v>
      </c>
      <c r="F723" s="13">
        <v>43650</v>
      </c>
      <c r="G723" s="68" t="s">
        <v>2196</v>
      </c>
      <c r="H723" s="14" t="s">
        <v>131</v>
      </c>
      <c r="I723" s="14" t="s">
        <v>9</v>
      </c>
      <c r="J723" s="13">
        <v>43641</v>
      </c>
      <c r="K723" s="12" t="s">
        <v>2197</v>
      </c>
      <c r="L723" s="12" t="s">
        <v>158</v>
      </c>
      <c r="M723" s="12" t="s">
        <v>65</v>
      </c>
      <c r="N723" s="12" t="s">
        <v>66</v>
      </c>
      <c r="O723" s="12" t="s">
        <v>66</v>
      </c>
      <c r="P723" s="15"/>
    </row>
    <row r="724" spans="1:16" ht="91.5" customHeight="1" x14ac:dyDescent="0.25">
      <c r="A724" s="4">
        <v>719</v>
      </c>
      <c r="B724" s="78" t="s">
        <v>1407</v>
      </c>
      <c r="C724" s="8" t="s">
        <v>21</v>
      </c>
      <c r="D724" s="58">
        <v>43637</v>
      </c>
      <c r="E724" s="59">
        <v>43679</v>
      </c>
      <c r="F724" s="100">
        <v>43678</v>
      </c>
      <c r="G724" s="68" t="s">
        <v>2497</v>
      </c>
      <c r="H724" s="14" t="s">
        <v>134</v>
      </c>
      <c r="I724" s="14" t="s">
        <v>38</v>
      </c>
      <c r="J724" s="13">
        <v>43641</v>
      </c>
      <c r="K724" s="16" t="s">
        <v>2851</v>
      </c>
      <c r="L724" s="16" t="s">
        <v>158</v>
      </c>
      <c r="M724" s="12" t="s">
        <v>65</v>
      </c>
      <c r="N724" s="12" t="s">
        <v>66</v>
      </c>
      <c r="O724" s="12" t="s">
        <v>66</v>
      </c>
      <c r="P724" s="15"/>
    </row>
    <row r="725" spans="1:16" ht="90" x14ac:dyDescent="0.25">
      <c r="A725" s="4">
        <v>720</v>
      </c>
      <c r="B725" s="78" t="s">
        <v>1408</v>
      </c>
      <c r="C725" s="8" t="s">
        <v>21</v>
      </c>
      <c r="D725" s="58">
        <v>43637</v>
      </c>
      <c r="E725" s="58">
        <v>43682</v>
      </c>
      <c r="F725" s="13">
        <v>43675</v>
      </c>
      <c r="G725" s="68" t="s">
        <v>2498</v>
      </c>
      <c r="H725" s="14" t="s">
        <v>133</v>
      </c>
      <c r="I725" s="14" t="s">
        <v>40</v>
      </c>
      <c r="J725" s="13">
        <v>43641</v>
      </c>
      <c r="K725" s="16" t="s">
        <v>2852</v>
      </c>
      <c r="L725" s="16" t="s">
        <v>158</v>
      </c>
      <c r="M725" s="12" t="s">
        <v>65</v>
      </c>
      <c r="N725" s="12" t="s">
        <v>66</v>
      </c>
      <c r="O725" s="12" t="s">
        <v>66</v>
      </c>
      <c r="P725" s="15"/>
    </row>
    <row r="726" spans="1:16" ht="45" x14ac:dyDescent="0.25">
      <c r="A726" s="4">
        <v>721</v>
      </c>
      <c r="B726" s="78" t="s">
        <v>1409</v>
      </c>
      <c r="C726" s="8" t="s">
        <v>21</v>
      </c>
      <c r="D726" s="58">
        <v>43640</v>
      </c>
      <c r="E726" s="58">
        <v>43682</v>
      </c>
      <c r="F726" s="13">
        <v>43643</v>
      </c>
      <c r="G726" s="71" t="s">
        <v>2499</v>
      </c>
      <c r="H726" s="14" t="s">
        <v>142</v>
      </c>
      <c r="I726" s="14" t="s">
        <v>157</v>
      </c>
      <c r="J726" s="9">
        <v>43642</v>
      </c>
      <c r="K726" s="12" t="s">
        <v>66</v>
      </c>
      <c r="L726" s="12" t="s">
        <v>158</v>
      </c>
      <c r="M726" s="12" t="s">
        <v>65</v>
      </c>
      <c r="N726" s="12" t="s">
        <v>66</v>
      </c>
      <c r="O726" s="12" t="s">
        <v>66</v>
      </c>
      <c r="P726" s="15"/>
    </row>
    <row r="727" spans="1:16" ht="45" x14ac:dyDescent="0.25">
      <c r="A727" s="4">
        <v>722</v>
      </c>
      <c r="B727" s="78" t="s">
        <v>1410</v>
      </c>
      <c r="C727" s="8" t="s">
        <v>21</v>
      </c>
      <c r="D727" s="58">
        <v>43640</v>
      </c>
      <c r="E727" s="58">
        <v>43682</v>
      </c>
      <c r="F727" s="13">
        <v>43643</v>
      </c>
      <c r="G727" s="71" t="s">
        <v>2499</v>
      </c>
      <c r="H727" s="14" t="s">
        <v>142</v>
      </c>
      <c r="I727" s="14" t="s">
        <v>157</v>
      </c>
      <c r="J727" s="9">
        <v>43642</v>
      </c>
      <c r="K727" s="12" t="s">
        <v>66</v>
      </c>
      <c r="L727" s="12" t="s">
        <v>158</v>
      </c>
      <c r="M727" s="12" t="s">
        <v>65</v>
      </c>
      <c r="N727" s="12" t="s">
        <v>66</v>
      </c>
      <c r="O727" s="12" t="s">
        <v>66</v>
      </c>
      <c r="P727" s="15"/>
    </row>
    <row r="728" spans="1:16" ht="45" x14ac:dyDescent="0.25">
      <c r="A728" s="4">
        <v>723</v>
      </c>
      <c r="B728" s="78" t="s">
        <v>1411</v>
      </c>
      <c r="C728" s="8" t="s">
        <v>21</v>
      </c>
      <c r="D728" s="58">
        <v>43640</v>
      </c>
      <c r="E728" s="58">
        <v>43682</v>
      </c>
      <c r="F728" s="13">
        <v>43643</v>
      </c>
      <c r="G728" s="71" t="s">
        <v>2499</v>
      </c>
      <c r="H728" s="14" t="s">
        <v>142</v>
      </c>
      <c r="I728" s="14" t="s">
        <v>157</v>
      </c>
      <c r="J728" s="9">
        <v>43642</v>
      </c>
      <c r="K728" s="12" t="s">
        <v>66</v>
      </c>
      <c r="L728" s="12" t="s">
        <v>158</v>
      </c>
      <c r="M728" s="12" t="s">
        <v>65</v>
      </c>
      <c r="N728" s="12" t="s">
        <v>66</v>
      </c>
      <c r="O728" s="12" t="s">
        <v>66</v>
      </c>
      <c r="P728" s="15"/>
    </row>
    <row r="729" spans="1:16" ht="143.25" customHeight="1" x14ac:dyDescent="0.25">
      <c r="A729" s="4">
        <v>724</v>
      </c>
      <c r="B729" s="78" t="s">
        <v>1412</v>
      </c>
      <c r="C729" s="8" t="s">
        <v>21</v>
      </c>
      <c r="D729" s="58">
        <v>43640</v>
      </c>
      <c r="E729" s="58">
        <v>43682</v>
      </c>
      <c r="F729" s="100">
        <v>43679</v>
      </c>
      <c r="G729" s="68" t="s">
        <v>2181</v>
      </c>
      <c r="H729" s="14" t="s">
        <v>134</v>
      </c>
      <c r="I729" s="14" t="s">
        <v>37</v>
      </c>
      <c r="J729" s="9">
        <v>43642</v>
      </c>
      <c r="K729" s="12" t="s">
        <v>2469</v>
      </c>
      <c r="L729" s="12" t="s">
        <v>158</v>
      </c>
      <c r="M729" s="12" t="s">
        <v>65</v>
      </c>
      <c r="N729" s="12" t="s">
        <v>66</v>
      </c>
      <c r="O729" s="12" t="s">
        <v>66</v>
      </c>
      <c r="P729" s="15"/>
    </row>
    <row r="730" spans="1:16" ht="72" customHeight="1" x14ac:dyDescent="0.25">
      <c r="A730" s="4">
        <v>725</v>
      </c>
      <c r="B730" s="78" t="s">
        <v>1413</v>
      </c>
      <c r="C730" s="8" t="s">
        <v>21</v>
      </c>
      <c r="D730" s="58">
        <v>43641</v>
      </c>
      <c r="E730" s="58">
        <v>43683</v>
      </c>
      <c r="F730" s="100">
        <v>43683</v>
      </c>
      <c r="G730" s="68" t="s">
        <v>2182</v>
      </c>
      <c r="H730" s="14" t="s">
        <v>134</v>
      </c>
      <c r="I730" s="14" t="s">
        <v>38</v>
      </c>
      <c r="J730" s="13">
        <v>43642</v>
      </c>
      <c r="K730" s="16" t="s">
        <v>2854</v>
      </c>
      <c r="L730" s="16" t="s">
        <v>158</v>
      </c>
      <c r="M730" s="12" t="s">
        <v>65</v>
      </c>
      <c r="N730" s="12" t="s">
        <v>66</v>
      </c>
      <c r="O730" s="12" t="s">
        <v>66</v>
      </c>
      <c r="P730" s="15"/>
    </row>
    <row r="731" spans="1:16" ht="163.5" customHeight="1" x14ac:dyDescent="0.25">
      <c r="A731" s="4">
        <v>726</v>
      </c>
      <c r="B731" s="78" t="s">
        <v>1414</v>
      </c>
      <c r="C731" s="8" t="s">
        <v>21</v>
      </c>
      <c r="D731" s="58">
        <v>43641</v>
      </c>
      <c r="E731" s="58">
        <v>43683</v>
      </c>
      <c r="F731" s="100">
        <v>43683</v>
      </c>
      <c r="G731" s="68" t="s">
        <v>2183</v>
      </c>
      <c r="H731" s="14" t="s">
        <v>96</v>
      </c>
      <c r="I731" s="14" t="s">
        <v>9</v>
      </c>
      <c r="J731" s="13">
        <v>43642</v>
      </c>
      <c r="K731" s="16" t="s">
        <v>2937</v>
      </c>
      <c r="L731" s="12" t="s">
        <v>158</v>
      </c>
      <c r="M731" s="12" t="s">
        <v>65</v>
      </c>
      <c r="N731" s="12" t="s">
        <v>66</v>
      </c>
      <c r="O731" s="12" t="s">
        <v>66</v>
      </c>
      <c r="P731" s="15"/>
    </row>
    <row r="732" spans="1:16" ht="125.25" customHeight="1" x14ac:dyDescent="0.25">
      <c r="A732" s="4">
        <v>727</v>
      </c>
      <c r="B732" s="78" t="s">
        <v>1415</v>
      </c>
      <c r="C732" s="8" t="s">
        <v>21</v>
      </c>
      <c r="D732" s="58">
        <v>43642</v>
      </c>
      <c r="E732" s="58">
        <v>43684</v>
      </c>
      <c r="F732" s="13">
        <v>43644</v>
      </c>
      <c r="G732" s="68" t="s">
        <v>2184</v>
      </c>
      <c r="H732" s="14" t="s">
        <v>142</v>
      </c>
      <c r="I732" s="14" t="s">
        <v>157</v>
      </c>
      <c r="J732" s="13">
        <v>43643</v>
      </c>
      <c r="K732" s="14" t="s">
        <v>66</v>
      </c>
      <c r="L732" s="12" t="s">
        <v>158</v>
      </c>
      <c r="M732" s="12" t="s">
        <v>65</v>
      </c>
      <c r="N732" s="12" t="s">
        <v>66</v>
      </c>
      <c r="O732" s="12" t="s">
        <v>66</v>
      </c>
      <c r="P732" s="15"/>
    </row>
    <row r="733" spans="1:16" ht="90" x14ac:dyDescent="0.25">
      <c r="A733" s="4">
        <v>728</v>
      </c>
      <c r="B733" s="78" t="s">
        <v>1416</v>
      </c>
      <c r="C733" s="8" t="s">
        <v>21</v>
      </c>
      <c r="D733" s="58">
        <v>43642</v>
      </c>
      <c r="E733" s="59">
        <v>43684</v>
      </c>
      <c r="F733" s="100">
        <v>43684</v>
      </c>
      <c r="G733" s="68" t="s">
        <v>2223</v>
      </c>
      <c r="H733" s="14" t="s">
        <v>96</v>
      </c>
      <c r="I733" s="14" t="s">
        <v>9</v>
      </c>
      <c r="J733" s="13">
        <v>43643</v>
      </c>
      <c r="K733" s="16" t="s">
        <v>2855</v>
      </c>
      <c r="L733" s="16" t="s">
        <v>158</v>
      </c>
      <c r="M733" s="12" t="s">
        <v>65</v>
      </c>
      <c r="N733" s="12" t="s">
        <v>66</v>
      </c>
      <c r="O733" s="12" t="s">
        <v>66</v>
      </c>
      <c r="P733" s="15"/>
    </row>
    <row r="734" spans="1:16" ht="150" x14ac:dyDescent="0.25">
      <c r="A734" s="4">
        <v>729</v>
      </c>
      <c r="B734" s="78" t="s">
        <v>1417</v>
      </c>
      <c r="C734" s="8" t="s">
        <v>21</v>
      </c>
      <c r="D734" s="58">
        <v>43643</v>
      </c>
      <c r="E734" s="59">
        <v>43685</v>
      </c>
      <c r="F734" s="100">
        <v>43683</v>
      </c>
      <c r="G734" s="68" t="s">
        <v>2224</v>
      </c>
      <c r="H734" s="14" t="s">
        <v>51</v>
      </c>
      <c r="I734" s="14" t="s">
        <v>9</v>
      </c>
      <c r="J734" s="13">
        <v>43643</v>
      </c>
      <c r="K734" s="16" t="s">
        <v>2856</v>
      </c>
      <c r="L734" s="16" t="s">
        <v>158</v>
      </c>
      <c r="M734" s="12" t="s">
        <v>65</v>
      </c>
      <c r="N734" s="12" t="s">
        <v>66</v>
      </c>
      <c r="O734" s="12" t="s">
        <v>66</v>
      </c>
      <c r="P734" s="15"/>
    </row>
    <row r="735" spans="1:16" ht="90" x14ac:dyDescent="0.25">
      <c r="A735" s="4">
        <v>730</v>
      </c>
      <c r="B735" s="78" t="s">
        <v>1418</v>
      </c>
      <c r="C735" s="8" t="s">
        <v>21</v>
      </c>
      <c r="D735" s="58">
        <v>43643</v>
      </c>
      <c r="E735" s="59">
        <v>43685</v>
      </c>
      <c r="F735" s="100">
        <v>43682</v>
      </c>
      <c r="G735" s="68" t="s">
        <v>2225</v>
      </c>
      <c r="H735" s="14" t="s">
        <v>134</v>
      </c>
      <c r="I735" s="14" t="s">
        <v>38</v>
      </c>
      <c r="J735" s="13">
        <v>43643</v>
      </c>
      <c r="K735" s="16" t="s">
        <v>2857</v>
      </c>
      <c r="L735" s="16" t="s">
        <v>158</v>
      </c>
      <c r="M735" s="12" t="s">
        <v>65</v>
      </c>
      <c r="N735" s="12" t="s">
        <v>66</v>
      </c>
      <c r="O735" s="12" t="s">
        <v>66</v>
      </c>
      <c r="P735" s="15"/>
    </row>
    <row r="736" spans="1:16" ht="120" x14ac:dyDescent="0.25">
      <c r="A736" s="4">
        <v>731</v>
      </c>
      <c r="B736" s="78" t="s">
        <v>1419</v>
      </c>
      <c r="C736" s="8" t="s">
        <v>21</v>
      </c>
      <c r="D736" s="58">
        <v>43643</v>
      </c>
      <c r="E736" s="59">
        <v>43685</v>
      </c>
      <c r="F736" s="100">
        <v>43685</v>
      </c>
      <c r="G736" s="68" t="s">
        <v>2226</v>
      </c>
      <c r="H736" s="14" t="s">
        <v>134</v>
      </c>
      <c r="I736" s="14" t="s">
        <v>40</v>
      </c>
      <c r="J736" s="13">
        <v>43643</v>
      </c>
      <c r="K736" s="16" t="s">
        <v>2858</v>
      </c>
      <c r="L736" s="16" t="s">
        <v>158</v>
      </c>
      <c r="M736" s="12" t="s">
        <v>65</v>
      </c>
      <c r="N736" s="12" t="s">
        <v>66</v>
      </c>
      <c r="O736" s="12" t="s">
        <v>66</v>
      </c>
      <c r="P736" s="15"/>
    </row>
    <row r="737" spans="1:16" ht="105" x14ac:dyDescent="0.25">
      <c r="A737" s="4">
        <v>732</v>
      </c>
      <c r="B737" s="79" t="s">
        <v>1420</v>
      </c>
      <c r="C737" s="54" t="s">
        <v>21</v>
      </c>
      <c r="D737" s="59">
        <v>43644</v>
      </c>
      <c r="E737" s="59">
        <v>43686</v>
      </c>
      <c r="F737" s="100">
        <v>43686</v>
      </c>
      <c r="G737" s="69" t="s">
        <v>2227</v>
      </c>
      <c r="H737" s="51" t="s">
        <v>51</v>
      </c>
      <c r="I737" s="51" t="s">
        <v>9</v>
      </c>
      <c r="J737" s="100">
        <v>43647</v>
      </c>
      <c r="K737" s="16" t="s">
        <v>2859</v>
      </c>
      <c r="L737" s="16" t="s">
        <v>158</v>
      </c>
      <c r="M737" s="12" t="s">
        <v>65</v>
      </c>
      <c r="N737" s="12" t="s">
        <v>66</v>
      </c>
      <c r="O737" s="12" t="s">
        <v>66</v>
      </c>
      <c r="P737" s="15"/>
    </row>
    <row r="738" spans="1:16" ht="60" x14ac:dyDescent="0.25">
      <c r="A738" s="60">
        <v>733</v>
      </c>
      <c r="B738" s="79" t="s">
        <v>1421</v>
      </c>
      <c r="C738" s="54" t="s">
        <v>22</v>
      </c>
      <c r="D738" s="59">
        <v>43647</v>
      </c>
      <c r="E738" s="59">
        <v>43689</v>
      </c>
      <c r="F738" s="100">
        <v>43675</v>
      </c>
      <c r="G738" s="69" t="s">
        <v>2228</v>
      </c>
      <c r="H738" s="51" t="s">
        <v>134</v>
      </c>
      <c r="I738" s="16" t="s">
        <v>40</v>
      </c>
      <c r="J738" s="100">
        <v>43649</v>
      </c>
      <c r="K738" s="16" t="s">
        <v>2860</v>
      </c>
      <c r="L738" s="16" t="s">
        <v>158</v>
      </c>
      <c r="M738" s="16" t="s">
        <v>65</v>
      </c>
      <c r="N738" s="16" t="s">
        <v>66</v>
      </c>
      <c r="O738" s="16" t="s">
        <v>66</v>
      </c>
      <c r="P738" s="15"/>
    </row>
    <row r="739" spans="1:16" ht="92.25" customHeight="1" x14ac:dyDescent="0.25">
      <c r="A739" s="4">
        <v>734</v>
      </c>
      <c r="B739" s="78" t="s">
        <v>1422</v>
      </c>
      <c r="C739" s="118" t="s">
        <v>22</v>
      </c>
      <c r="D739" s="108">
        <v>43648</v>
      </c>
      <c r="E739" s="59">
        <v>43690</v>
      </c>
      <c r="F739" s="100">
        <v>43690</v>
      </c>
      <c r="G739" s="120" t="s">
        <v>2229</v>
      </c>
      <c r="H739" s="51" t="s">
        <v>134</v>
      </c>
      <c r="I739" s="51" t="s">
        <v>9</v>
      </c>
      <c r="J739" s="100">
        <v>43649</v>
      </c>
      <c r="K739" s="16" t="s">
        <v>2861</v>
      </c>
      <c r="L739" s="12" t="s">
        <v>158</v>
      </c>
      <c r="M739" s="12" t="s">
        <v>65</v>
      </c>
      <c r="N739" s="12" t="s">
        <v>66</v>
      </c>
      <c r="O739" s="12" t="s">
        <v>66</v>
      </c>
      <c r="P739" s="15"/>
    </row>
    <row r="740" spans="1:16" ht="90" x14ac:dyDescent="0.25">
      <c r="A740" s="4">
        <v>735</v>
      </c>
      <c r="B740" s="78" t="s">
        <v>1423</v>
      </c>
      <c r="C740" s="118" t="s">
        <v>22</v>
      </c>
      <c r="D740" s="108">
        <v>43648</v>
      </c>
      <c r="E740" s="59">
        <v>43690</v>
      </c>
      <c r="F740" s="100">
        <v>43682</v>
      </c>
      <c r="G740" s="120" t="s">
        <v>2230</v>
      </c>
      <c r="H740" s="51" t="s">
        <v>134</v>
      </c>
      <c r="I740" s="51" t="s">
        <v>38</v>
      </c>
      <c r="J740" s="100">
        <v>43649</v>
      </c>
      <c r="K740" s="16" t="s">
        <v>2862</v>
      </c>
      <c r="L740" s="16" t="s">
        <v>158</v>
      </c>
      <c r="M740" s="12" t="s">
        <v>65</v>
      </c>
      <c r="N740" s="12" t="s">
        <v>66</v>
      </c>
      <c r="O740" s="12" t="s">
        <v>66</v>
      </c>
      <c r="P740" s="15"/>
    </row>
    <row r="741" spans="1:16" ht="45" x14ac:dyDescent="0.25">
      <c r="A741" s="4">
        <v>736</v>
      </c>
      <c r="B741" s="78" t="s">
        <v>1424</v>
      </c>
      <c r="C741" s="118" t="s">
        <v>22</v>
      </c>
      <c r="D741" s="108">
        <v>43648</v>
      </c>
      <c r="E741" s="59">
        <v>43690</v>
      </c>
      <c r="F741" s="100">
        <v>43682</v>
      </c>
      <c r="G741" s="120" t="s">
        <v>2231</v>
      </c>
      <c r="H741" s="51" t="s">
        <v>134</v>
      </c>
      <c r="I741" s="51" t="s">
        <v>38</v>
      </c>
      <c r="J741" s="100">
        <v>43649</v>
      </c>
      <c r="K741" s="16" t="s">
        <v>2863</v>
      </c>
      <c r="L741" s="16" t="s">
        <v>158</v>
      </c>
      <c r="M741" s="12" t="s">
        <v>65</v>
      </c>
      <c r="N741" s="12" t="s">
        <v>66</v>
      </c>
      <c r="O741" s="12" t="s">
        <v>66</v>
      </c>
      <c r="P741" s="15"/>
    </row>
    <row r="742" spans="1:16" ht="45" x14ac:dyDescent="0.25">
      <c r="A742" s="4">
        <v>737</v>
      </c>
      <c r="B742" s="78" t="s">
        <v>1425</v>
      </c>
      <c r="C742" s="118" t="s">
        <v>22</v>
      </c>
      <c r="D742" s="108">
        <v>43649</v>
      </c>
      <c r="E742" s="59">
        <v>43691</v>
      </c>
      <c r="F742" s="100">
        <v>43682</v>
      </c>
      <c r="G742" s="120" t="s">
        <v>2232</v>
      </c>
      <c r="H742" s="51" t="s">
        <v>134</v>
      </c>
      <c r="I742" s="51" t="s">
        <v>38</v>
      </c>
      <c r="J742" s="100">
        <v>43649</v>
      </c>
      <c r="K742" s="16" t="s">
        <v>2864</v>
      </c>
      <c r="L742" s="16" t="s">
        <v>158</v>
      </c>
      <c r="M742" s="12" t="s">
        <v>65</v>
      </c>
      <c r="N742" s="12" t="s">
        <v>66</v>
      </c>
      <c r="O742" s="12" t="s">
        <v>66</v>
      </c>
      <c r="P742" s="15"/>
    </row>
    <row r="743" spans="1:16" ht="60" x14ac:dyDescent="0.25">
      <c r="A743" s="4">
        <v>738</v>
      </c>
      <c r="B743" s="78" t="s">
        <v>1426</v>
      </c>
      <c r="C743" s="118" t="s">
        <v>22</v>
      </c>
      <c r="D743" s="108">
        <v>43649</v>
      </c>
      <c r="E743" s="59">
        <v>43691</v>
      </c>
      <c r="F743" s="100">
        <v>43690</v>
      </c>
      <c r="G743" s="120" t="s">
        <v>2233</v>
      </c>
      <c r="H743" s="51" t="s">
        <v>134</v>
      </c>
      <c r="I743" s="51" t="s">
        <v>38</v>
      </c>
      <c r="J743" s="100">
        <v>43650</v>
      </c>
      <c r="K743" s="16" t="s">
        <v>2865</v>
      </c>
      <c r="L743" s="16" t="s">
        <v>158</v>
      </c>
      <c r="M743" s="12" t="s">
        <v>65</v>
      </c>
      <c r="N743" s="12" t="s">
        <v>66</v>
      </c>
      <c r="O743" s="12" t="s">
        <v>66</v>
      </c>
      <c r="P743" s="15"/>
    </row>
    <row r="744" spans="1:16" ht="295.5" customHeight="1" x14ac:dyDescent="0.25">
      <c r="A744" s="4">
        <v>739</v>
      </c>
      <c r="B744" s="78" t="s">
        <v>1427</v>
      </c>
      <c r="C744" s="118" t="s">
        <v>22</v>
      </c>
      <c r="D744" s="108">
        <v>43649</v>
      </c>
      <c r="E744" s="59">
        <v>43691</v>
      </c>
      <c r="F744" s="100">
        <v>43650</v>
      </c>
      <c r="G744" s="68" t="s">
        <v>2693</v>
      </c>
      <c r="H744" s="51" t="s">
        <v>142</v>
      </c>
      <c r="I744" s="16" t="s">
        <v>63</v>
      </c>
      <c r="J744" s="59">
        <v>43649</v>
      </c>
      <c r="K744" s="51" t="s">
        <v>66</v>
      </c>
      <c r="L744" s="12" t="s">
        <v>158</v>
      </c>
      <c r="M744" s="12" t="s">
        <v>65</v>
      </c>
      <c r="N744" s="12" t="s">
        <v>66</v>
      </c>
      <c r="O744" s="12" t="s">
        <v>66</v>
      </c>
      <c r="P744" s="15"/>
    </row>
    <row r="745" spans="1:16" ht="289.5" customHeight="1" x14ac:dyDescent="0.25">
      <c r="A745" s="4">
        <v>740</v>
      </c>
      <c r="B745" s="78" t="s">
        <v>1428</v>
      </c>
      <c r="C745" s="118" t="s">
        <v>22</v>
      </c>
      <c r="D745" s="108">
        <v>43649</v>
      </c>
      <c r="E745" s="59">
        <v>43691</v>
      </c>
      <c r="F745" s="100">
        <v>43654</v>
      </c>
      <c r="G745" s="68" t="s">
        <v>2693</v>
      </c>
      <c r="H745" s="51" t="s">
        <v>142</v>
      </c>
      <c r="I745" s="16" t="s">
        <v>63</v>
      </c>
      <c r="J745" s="59">
        <v>43649</v>
      </c>
      <c r="K745" s="51" t="s">
        <v>66</v>
      </c>
      <c r="L745" s="16" t="s">
        <v>158</v>
      </c>
      <c r="M745" s="12" t="s">
        <v>65</v>
      </c>
      <c r="N745" s="12" t="s">
        <v>66</v>
      </c>
      <c r="O745" s="12" t="s">
        <v>66</v>
      </c>
      <c r="P745" s="15"/>
    </row>
    <row r="746" spans="1:16" ht="240" x14ac:dyDescent="0.25">
      <c r="A746" s="4">
        <v>741</v>
      </c>
      <c r="B746" s="78" t="s">
        <v>1429</v>
      </c>
      <c r="C746" s="118" t="s">
        <v>22</v>
      </c>
      <c r="D746" s="108">
        <v>43649</v>
      </c>
      <c r="E746" s="59">
        <v>43691</v>
      </c>
      <c r="F746" s="100">
        <v>43654</v>
      </c>
      <c r="G746" s="68" t="s">
        <v>2693</v>
      </c>
      <c r="H746" s="51" t="s">
        <v>142</v>
      </c>
      <c r="I746" s="16" t="s">
        <v>63</v>
      </c>
      <c r="J746" s="59">
        <v>43649</v>
      </c>
      <c r="K746" s="51" t="s">
        <v>66</v>
      </c>
      <c r="L746" s="12" t="s">
        <v>158</v>
      </c>
      <c r="M746" s="12" t="s">
        <v>65</v>
      </c>
      <c r="N746" s="12" t="s">
        <v>66</v>
      </c>
      <c r="O746" s="12" t="s">
        <v>66</v>
      </c>
      <c r="P746" s="15"/>
    </row>
    <row r="747" spans="1:16" ht="105" x14ac:dyDescent="0.25">
      <c r="A747" s="4">
        <v>742</v>
      </c>
      <c r="B747" s="78" t="s">
        <v>1430</v>
      </c>
      <c r="C747" s="8" t="s">
        <v>22</v>
      </c>
      <c r="D747" s="58">
        <v>43649</v>
      </c>
      <c r="E747" s="59">
        <v>43691</v>
      </c>
      <c r="F747" s="100">
        <v>43692</v>
      </c>
      <c r="G747" s="117" t="s">
        <v>2215</v>
      </c>
      <c r="H747" s="51" t="s">
        <v>134</v>
      </c>
      <c r="I747" s="51" t="s">
        <v>38</v>
      </c>
      <c r="J747" s="100">
        <v>43650</v>
      </c>
      <c r="K747" s="16" t="s">
        <v>2866</v>
      </c>
      <c r="L747" s="12" t="s">
        <v>158</v>
      </c>
      <c r="M747" s="12" t="s">
        <v>65</v>
      </c>
      <c r="N747" s="12" t="s">
        <v>66</v>
      </c>
      <c r="O747" s="12" t="s">
        <v>66</v>
      </c>
      <c r="P747" s="15"/>
    </row>
    <row r="748" spans="1:16" ht="45" x14ac:dyDescent="0.25">
      <c r="A748" s="4">
        <v>743</v>
      </c>
      <c r="B748" s="78" t="s">
        <v>1431</v>
      </c>
      <c r="C748" s="8" t="s">
        <v>22</v>
      </c>
      <c r="D748" s="58">
        <v>43650</v>
      </c>
      <c r="E748" s="59">
        <v>43692</v>
      </c>
      <c r="F748" s="100">
        <v>43692</v>
      </c>
      <c r="G748" s="117" t="s">
        <v>2216</v>
      </c>
      <c r="H748" s="51" t="s">
        <v>134</v>
      </c>
      <c r="I748" s="51" t="s">
        <v>38</v>
      </c>
      <c r="J748" s="100">
        <v>43650</v>
      </c>
      <c r="K748" s="16" t="s">
        <v>2867</v>
      </c>
      <c r="L748" s="12" t="s">
        <v>158</v>
      </c>
      <c r="M748" s="12" t="s">
        <v>65</v>
      </c>
      <c r="N748" s="12" t="s">
        <v>66</v>
      </c>
      <c r="O748" s="12" t="s">
        <v>66</v>
      </c>
      <c r="P748" s="15"/>
    </row>
    <row r="749" spans="1:16" ht="45" x14ac:dyDescent="0.25">
      <c r="A749" s="4">
        <v>744</v>
      </c>
      <c r="B749" s="78" t="s">
        <v>1432</v>
      </c>
      <c r="C749" s="8" t="s">
        <v>22</v>
      </c>
      <c r="D749" s="58">
        <v>43650</v>
      </c>
      <c r="E749" s="59">
        <v>43692</v>
      </c>
      <c r="F749" s="100">
        <v>43691</v>
      </c>
      <c r="G749" s="117" t="s">
        <v>2217</v>
      </c>
      <c r="H749" s="51" t="s">
        <v>134</v>
      </c>
      <c r="I749" s="51" t="s">
        <v>38</v>
      </c>
      <c r="J749" s="129">
        <v>43650</v>
      </c>
      <c r="K749" s="16" t="s">
        <v>2989</v>
      </c>
      <c r="L749" s="12" t="s">
        <v>158</v>
      </c>
      <c r="M749" s="12" t="s">
        <v>65</v>
      </c>
      <c r="N749" s="12" t="s">
        <v>66</v>
      </c>
      <c r="O749" s="12" t="s">
        <v>66</v>
      </c>
      <c r="P749" s="15"/>
    </row>
    <row r="750" spans="1:16" ht="45" x14ac:dyDescent="0.25">
      <c r="A750" s="4">
        <v>745</v>
      </c>
      <c r="B750" s="78" t="s">
        <v>1433</v>
      </c>
      <c r="C750" s="8" t="s">
        <v>22</v>
      </c>
      <c r="D750" s="58">
        <v>43650</v>
      </c>
      <c r="E750" s="59">
        <v>43692</v>
      </c>
      <c r="F750" s="100">
        <v>43682</v>
      </c>
      <c r="G750" s="117" t="s">
        <v>2218</v>
      </c>
      <c r="H750" s="51" t="s">
        <v>134</v>
      </c>
      <c r="I750" s="51" t="s">
        <v>38</v>
      </c>
      <c r="J750" s="100">
        <v>43650</v>
      </c>
      <c r="K750" s="16" t="s">
        <v>2868</v>
      </c>
      <c r="L750" s="12" t="s">
        <v>158</v>
      </c>
      <c r="M750" s="12" t="s">
        <v>65</v>
      </c>
      <c r="N750" s="12" t="s">
        <v>66</v>
      </c>
      <c r="O750" s="12" t="s">
        <v>66</v>
      </c>
      <c r="P750" s="15"/>
    </row>
    <row r="751" spans="1:16" ht="45" x14ac:dyDescent="0.25">
      <c r="A751" s="4">
        <v>746</v>
      </c>
      <c r="B751" s="78" t="s">
        <v>1434</v>
      </c>
      <c r="C751" s="8" t="s">
        <v>22</v>
      </c>
      <c r="D751" s="58">
        <v>43650</v>
      </c>
      <c r="E751" s="59">
        <v>43692</v>
      </c>
      <c r="F751" s="100">
        <v>43692</v>
      </c>
      <c r="G751" s="117" t="s">
        <v>2219</v>
      </c>
      <c r="H751" s="51" t="s">
        <v>134</v>
      </c>
      <c r="I751" s="51" t="s">
        <v>38</v>
      </c>
      <c r="J751" s="100">
        <v>43650</v>
      </c>
      <c r="K751" s="16" t="s">
        <v>2869</v>
      </c>
      <c r="L751" s="12" t="s">
        <v>158</v>
      </c>
      <c r="M751" s="12" t="s">
        <v>65</v>
      </c>
      <c r="N751" s="12" t="s">
        <v>66</v>
      </c>
      <c r="O751" s="12" t="s">
        <v>66</v>
      </c>
      <c r="P751" s="15"/>
    </row>
    <row r="752" spans="1:16" ht="45" x14ac:dyDescent="0.25">
      <c r="A752" s="4">
        <v>747</v>
      </c>
      <c r="B752" s="78" t="s">
        <v>1435</v>
      </c>
      <c r="C752" s="8" t="s">
        <v>22</v>
      </c>
      <c r="D752" s="58">
        <v>43650</v>
      </c>
      <c r="E752" s="59">
        <v>43692</v>
      </c>
      <c r="F752" s="100">
        <v>43682</v>
      </c>
      <c r="G752" s="117" t="s">
        <v>2220</v>
      </c>
      <c r="H752" s="51" t="s">
        <v>134</v>
      </c>
      <c r="I752" s="51" t="s">
        <v>38</v>
      </c>
      <c r="J752" s="100">
        <v>43650</v>
      </c>
      <c r="K752" s="16" t="s">
        <v>2870</v>
      </c>
      <c r="L752" s="12" t="s">
        <v>158</v>
      </c>
      <c r="M752" s="12" t="s">
        <v>65</v>
      </c>
      <c r="N752" s="12" t="s">
        <v>66</v>
      </c>
      <c r="O752" s="12" t="s">
        <v>66</v>
      </c>
      <c r="P752" s="15"/>
    </row>
    <row r="753" spans="1:16" ht="45" x14ac:dyDescent="0.25">
      <c r="A753" s="4">
        <v>748</v>
      </c>
      <c r="B753" s="78" t="s">
        <v>1436</v>
      </c>
      <c r="C753" s="8" t="s">
        <v>22</v>
      </c>
      <c r="D753" s="58">
        <v>43650</v>
      </c>
      <c r="E753" s="59">
        <v>43692</v>
      </c>
      <c r="F753" s="100">
        <v>43682</v>
      </c>
      <c r="G753" s="117" t="s">
        <v>2221</v>
      </c>
      <c r="H753" s="51" t="s">
        <v>134</v>
      </c>
      <c r="I753" s="51" t="s">
        <v>38</v>
      </c>
      <c r="J753" s="100">
        <v>43650</v>
      </c>
      <c r="K753" s="16" t="s">
        <v>2871</v>
      </c>
      <c r="L753" s="12" t="s">
        <v>158</v>
      </c>
      <c r="M753" s="12" t="s">
        <v>65</v>
      </c>
      <c r="N753" s="12" t="s">
        <v>66</v>
      </c>
      <c r="O753" s="12" t="s">
        <v>66</v>
      </c>
      <c r="P753" s="15"/>
    </row>
    <row r="754" spans="1:16" ht="45" x14ac:dyDescent="0.25">
      <c r="A754" s="4">
        <v>749</v>
      </c>
      <c r="B754" s="78" t="s">
        <v>1437</v>
      </c>
      <c r="C754" s="8" t="s">
        <v>22</v>
      </c>
      <c r="D754" s="58">
        <v>43650</v>
      </c>
      <c r="E754" s="59">
        <v>43692</v>
      </c>
      <c r="F754" s="100">
        <v>43690</v>
      </c>
      <c r="G754" s="117" t="s">
        <v>2222</v>
      </c>
      <c r="H754" s="51" t="s">
        <v>134</v>
      </c>
      <c r="I754" s="51" t="s">
        <v>38</v>
      </c>
      <c r="J754" s="100">
        <v>43650</v>
      </c>
      <c r="K754" s="16" t="s">
        <v>2872</v>
      </c>
      <c r="L754" s="12" t="s">
        <v>158</v>
      </c>
      <c r="M754" s="12" t="s">
        <v>65</v>
      </c>
      <c r="N754" s="12" t="s">
        <v>66</v>
      </c>
      <c r="O754" s="12" t="s">
        <v>66</v>
      </c>
      <c r="P754" s="15"/>
    </row>
    <row r="755" spans="1:16" ht="45" x14ac:dyDescent="0.25">
      <c r="A755" s="4">
        <v>750</v>
      </c>
      <c r="B755" s="78" t="s">
        <v>1438</v>
      </c>
      <c r="C755" s="8" t="s">
        <v>22</v>
      </c>
      <c r="D755" s="58">
        <v>43650</v>
      </c>
      <c r="E755" s="59">
        <v>43692</v>
      </c>
      <c r="F755" s="100">
        <v>43690</v>
      </c>
      <c r="G755" s="68" t="s">
        <v>2213</v>
      </c>
      <c r="H755" s="51" t="s">
        <v>134</v>
      </c>
      <c r="I755" s="51" t="s">
        <v>38</v>
      </c>
      <c r="J755" s="100">
        <v>43651</v>
      </c>
      <c r="K755" s="16" t="s">
        <v>2873</v>
      </c>
      <c r="L755" s="12" t="s">
        <v>158</v>
      </c>
      <c r="M755" s="12" t="s">
        <v>65</v>
      </c>
      <c r="N755" s="12" t="s">
        <v>66</v>
      </c>
      <c r="O755" s="12" t="s">
        <v>66</v>
      </c>
      <c r="P755" s="15"/>
    </row>
    <row r="756" spans="1:16" ht="78" customHeight="1" x14ac:dyDescent="0.25">
      <c r="A756" s="4">
        <v>751</v>
      </c>
      <c r="B756" s="78" t="s">
        <v>1439</v>
      </c>
      <c r="C756" s="8" t="s">
        <v>22</v>
      </c>
      <c r="D756" s="58">
        <v>42921</v>
      </c>
      <c r="E756" s="59">
        <v>43693</v>
      </c>
      <c r="F756" s="100">
        <v>43693</v>
      </c>
      <c r="G756" s="68" t="s">
        <v>2214</v>
      </c>
      <c r="H756" s="51" t="s">
        <v>134</v>
      </c>
      <c r="I756" s="51" t="s">
        <v>40</v>
      </c>
      <c r="J756" s="100">
        <v>43651</v>
      </c>
      <c r="K756" s="16" t="s">
        <v>2874</v>
      </c>
      <c r="L756" s="12" t="s">
        <v>158</v>
      </c>
      <c r="M756" s="12" t="s">
        <v>65</v>
      </c>
      <c r="N756" s="12" t="s">
        <v>66</v>
      </c>
      <c r="O756" s="12" t="s">
        <v>66</v>
      </c>
      <c r="P756" s="15"/>
    </row>
    <row r="757" spans="1:16" ht="195.75" customHeight="1" x14ac:dyDescent="0.25">
      <c r="A757" s="4">
        <v>752</v>
      </c>
      <c r="B757" s="78" t="s">
        <v>1440</v>
      </c>
      <c r="C757" s="8" t="s">
        <v>22</v>
      </c>
      <c r="D757" s="58">
        <v>42921</v>
      </c>
      <c r="E757" s="59">
        <v>43693</v>
      </c>
      <c r="F757" s="100">
        <v>43693</v>
      </c>
      <c r="G757" s="68" t="s">
        <v>2500</v>
      </c>
      <c r="H757" s="16" t="s">
        <v>135</v>
      </c>
      <c r="I757" s="51" t="s">
        <v>9</v>
      </c>
      <c r="J757" s="100">
        <v>43655</v>
      </c>
      <c r="K757" s="16" t="s">
        <v>2875</v>
      </c>
      <c r="L757" s="12" t="s">
        <v>158</v>
      </c>
      <c r="M757" s="12" t="s">
        <v>65</v>
      </c>
      <c r="N757" s="12" t="s">
        <v>66</v>
      </c>
      <c r="O757" s="12" t="s">
        <v>66</v>
      </c>
      <c r="P757" s="15"/>
    </row>
    <row r="758" spans="1:16" ht="69.75" customHeight="1" x14ac:dyDescent="0.25">
      <c r="A758" s="4">
        <v>753</v>
      </c>
      <c r="B758" s="78" t="s">
        <v>1441</v>
      </c>
      <c r="C758" s="8" t="s">
        <v>22</v>
      </c>
      <c r="D758" s="58">
        <v>42921</v>
      </c>
      <c r="E758" s="59">
        <v>43693</v>
      </c>
      <c r="F758" s="100">
        <v>43693</v>
      </c>
      <c r="G758" s="68" t="s">
        <v>2501</v>
      </c>
      <c r="H758" s="51" t="s">
        <v>96</v>
      </c>
      <c r="I758" s="51" t="s">
        <v>9</v>
      </c>
      <c r="J758" s="100">
        <v>43655</v>
      </c>
      <c r="K758" s="16" t="s">
        <v>2876</v>
      </c>
      <c r="L758" s="12" t="s">
        <v>158</v>
      </c>
      <c r="M758" s="12" t="s">
        <v>65</v>
      </c>
      <c r="N758" s="12" t="s">
        <v>66</v>
      </c>
      <c r="O758" s="12" t="s">
        <v>66</v>
      </c>
      <c r="P758" s="15"/>
    </row>
    <row r="759" spans="1:16" ht="45" x14ac:dyDescent="0.25">
      <c r="A759" s="4">
        <v>754</v>
      </c>
      <c r="B759" s="78" t="s">
        <v>1442</v>
      </c>
      <c r="C759" s="8" t="s">
        <v>22</v>
      </c>
      <c r="D759" s="58">
        <v>42921</v>
      </c>
      <c r="E759" s="59">
        <v>43693</v>
      </c>
      <c r="F759" s="100">
        <v>43690</v>
      </c>
      <c r="G759" s="68" t="s">
        <v>2502</v>
      </c>
      <c r="H759" s="51" t="s">
        <v>134</v>
      </c>
      <c r="I759" s="51" t="s">
        <v>38</v>
      </c>
      <c r="J759" s="100">
        <v>43655</v>
      </c>
      <c r="K759" s="16" t="s">
        <v>2877</v>
      </c>
      <c r="L759" s="12" t="s">
        <v>158</v>
      </c>
      <c r="M759" s="12" t="s">
        <v>65</v>
      </c>
      <c r="N759" s="12" t="s">
        <v>66</v>
      </c>
      <c r="O759" s="12" t="s">
        <v>66</v>
      </c>
      <c r="P759" s="15"/>
    </row>
    <row r="760" spans="1:16" ht="45" x14ac:dyDescent="0.25">
      <c r="A760" s="4">
        <v>755</v>
      </c>
      <c r="B760" s="78" t="s">
        <v>1443</v>
      </c>
      <c r="C760" s="8" t="s">
        <v>22</v>
      </c>
      <c r="D760" s="58">
        <v>42924</v>
      </c>
      <c r="E760" s="59">
        <v>43696</v>
      </c>
      <c r="F760" s="100">
        <v>43655</v>
      </c>
      <c r="G760" s="71" t="s">
        <v>2203</v>
      </c>
      <c r="H760" s="51" t="s">
        <v>142</v>
      </c>
      <c r="I760" s="16" t="s">
        <v>63</v>
      </c>
      <c r="J760" s="129">
        <v>43655</v>
      </c>
      <c r="K760" s="14" t="s">
        <v>66</v>
      </c>
      <c r="L760" s="12" t="s">
        <v>158</v>
      </c>
      <c r="M760" s="12" t="s">
        <v>65</v>
      </c>
      <c r="N760" s="12" t="s">
        <v>66</v>
      </c>
      <c r="O760" s="12" t="s">
        <v>66</v>
      </c>
      <c r="P760" s="15"/>
    </row>
    <row r="761" spans="1:16" ht="120" x14ac:dyDescent="0.25">
      <c r="A761" s="4">
        <v>756</v>
      </c>
      <c r="B761" s="78" t="s">
        <v>1444</v>
      </c>
      <c r="C761" s="8" t="s">
        <v>22</v>
      </c>
      <c r="D761" s="58">
        <v>42924</v>
      </c>
      <c r="E761" s="59">
        <v>43696</v>
      </c>
      <c r="F761" s="100">
        <v>43696</v>
      </c>
      <c r="G761" s="68" t="s">
        <v>2503</v>
      </c>
      <c r="H761" s="51" t="s">
        <v>134</v>
      </c>
      <c r="I761" s="51" t="s">
        <v>38</v>
      </c>
      <c r="J761" s="100">
        <v>43655</v>
      </c>
      <c r="K761" s="16" t="s">
        <v>2878</v>
      </c>
      <c r="L761" s="12" t="s">
        <v>158</v>
      </c>
      <c r="M761" s="12" t="s">
        <v>65</v>
      </c>
      <c r="N761" s="12" t="s">
        <v>66</v>
      </c>
      <c r="O761" s="12" t="s">
        <v>66</v>
      </c>
      <c r="P761" s="15"/>
    </row>
    <row r="762" spans="1:16" ht="45" x14ac:dyDescent="0.25">
      <c r="A762" s="4">
        <v>757</v>
      </c>
      <c r="B762" s="78" t="s">
        <v>1445</v>
      </c>
      <c r="C762" s="8" t="s">
        <v>22</v>
      </c>
      <c r="D762" s="124">
        <v>43655</v>
      </c>
      <c r="E762" s="59">
        <v>43697</v>
      </c>
      <c r="F762" s="100">
        <v>43690</v>
      </c>
      <c r="G762" s="68" t="s">
        <v>2504</v>
      </c>
      <c r="H762" s="51" t="s">
        <v>134</v>
      </c>
      <c r="I762" s="51" t="s">
        <v>38</v>
      </c>
      <c r="J762" s="100">
        <v>43655</v>
      </c>
      <c r="K762" s="16" t="s">
        <v>2879</v>
      </c>
      <c r="L762" s="12" t="s">
        <v>158</v>
      </c>
      <c r="M762" s="12" t="s">
        <v>65</v>
      </c>
      <c r="N762" s="12" t="s">
        <v>66</v>
      </c>
      <c r="O762" s="12" t="s">
        <v>66</v>
      </c>
      <c r="P762" s="15"/>
    </row>
    <row r="763" spans="1:16" ht="60" x14ac:dyDescent="0.25">
      <c r="A763" s="4">
        <v>758</v>
      </c>
      <c r="B763" s="78" t="s">
        <v>1446</v>
      </c>
      <c r="C763" s="8" t="s">
        <v>22</v>
      </c>
      <c r="D763" s="124">
        <v>43655</v>
      </c>
      <c r="E763" s="59">
        <v>43697</v>
      </c>
      <c r="F763" s="100">
        <v>43684</v>
      </c>
      <c r="G763" s="68" t="s">
        <v>2505</v>
      </c>
      <c r="H763" s="51" t="s">
        <v>134</v>
      </c>
      <c r="I763" s="51" t="s">
        <v>44</v>
      </c>
      <c r="J763" s="100">
        <v>43683</v>
      </c>
      <c r="K763" s="51" t="s">
        <v>66</v>
      </c>
      <c r="L763" s="12" t="s">
        <v>158</v>
      </c>
      <c r="M763" s="12" t="s">
        <v>65</v>
      </c>
      <c r="N763" s="12" t="s">
        <v>66</v>
      </c>
      <c r="O763" s="12" t="s">
        <v>66</v>
      </c>
      <c r="P763" s="15"/>
    </row>
    <row r="764" spans="1:16" ht="302.25" customHeight="1" x14ac:dyDescent="0.25">
      <c r="A764" s="4">
        <v>759</v>
      </c>
      <c r="B764" s="78" t="s">
        <v>1447</v>
      </c>
      <c r="C764" s="123" t="s">
        <v>22</v>
      </c>
      <c r="D764" s="124">
        <v>43655</v>
      </c>
      <c r="E764" s="59">
        <v>43711</v>
      </c>
      <c r="F764" s="100">
        <v>43711</v>
      </c>
      <c r="G764" s="120" t="s">
        <v>2210</v>
      </c>
      <c r="H764" s="51" t="s">
        <v>134</v>
      </c>
      <c r="I764" s="51" t="s">
        <v>40</v>
      </c>
      <c r="J764" s="129">
        <v>43656</v>
      </c>
      <c r="K764" s="16" t="s">
        <v>3404</v>
      </c>
      <c r="L764" s="12" t="s">
        <v>158</v>
      </c>
      <c r="M764" s="12" t="s">
        <v>65</v>
      </c>
      <c r="N764" s="12" t="s">
        <v>66</v>
      </c>
      <c r="O764" s="12" t="s">
        <v>66</v>
      </c>
      <c r="P764" s="15"/>
    </row>
    <row r="765" spans="1:16" ht="193.5" customHeight="1" x14ac:dyDescent="0.25">
      <c r="A765" s="4">
        <v>760</v>
      </c>
      <c r="B765" s="78" t="s">
        <v>1448</v>
      </c>
      <c r="C765" s="123" t="s">
        <v>22</v>
      </c>
      <c r="D765" s="124">
        <v>43655</v>
      </c>
      <c r="E765" s="59">
        <v>43697</v>
      </c>
      <c r="F765" s="100">
        <v>43690</v>
      </c>
      <c r="G765" s="120" t="s">
        <v>2211</v>
      </c>
      <c r="H765" s="51" t="s">
        <v>131</v>
      </c>
      <c r="I765" s="51" t="s">
        <v>9</v>
      </c>
      <c r="J765" s="100">
        <v>43656</v>
      </c>
      <c r="K765" s="16" t="s">
        <v>2880</v>
      </c>
      <c r="L765" s="12" t="s">
        <v>158</v>
      </c>
      <c r="M765" s="12" t="s">
        <v>65</v>
      </c>
      <c r="N765" s="12" t="s">
        <v>66</v>
      </c>
      <c r="O765" s="12" t="s">
        <v>66</v>
      </c>
      <c r="P765" s="15"/>
    </row>
    <row r="766" spans="1:16" ht="60" x14ac:dyDescent="0.25">
      <c r="A766" s="4">
        <v>761</v>
      </c>
      <c r="B766" s="78" t="s">
        <v>1449</v>
      </c>
      <c r="C766" s="123" t="s">
        <v>22</v>
      </c>
      <c r="D766" s="124">
        <v>43656</v>
      </c>
      <c r="E766" s="59">
        <v>43698</v>
      </c>
      <c r="F766" s="100">
        <v>43690</v>
      </c>
      <c r="G766" s="120" t="s">
        <v>2212</v>
      </c>
      <c r="H766" s="51" t="s">
        <v>134</v>
      </c>
      <c r="I766" s="51" t="s">
        <v>40</v>
      </c>
      <c r="J766" s="100">
        <v>43656</v>
      </c>
      <c r="K766" s="16" t="s">
        <v>2881</v>
      </c>
      <c r="L766" s="12" t="s">
        <v>158</v>
      </c>
      <c r="M766" s="12" t="s">
        <v>65</v>
      </c>
      <c r="N766" s="12" t="s">
        <v>66</v>
      </c>
      <c r="O766" s="12" t="s">
        <v>66</v>
      </c>
      <c r="P766" s="15"/>
    </row>
    <row r="767" spans="1:16" ht="45" x14ac:dyDescent="0.25">
      <c r="A767" s="4">
        <v>762</v>
      </c>
      <c r="B767" s="78" t="s">
        <v>1450</v>
      </c>
      <c r="C767" s="123" t="s">
        <v>22</v>
      </c>
      <c r="D767" s="124">
        <v>43657</v>
      </c>
      <c r="E767" s="59">
        <v>43699</v>
      </c>
      <c r="F767" s="100">
        <v>43657</v>
      </c>
      <c r="G767" s="120" t="s">
        <v>2695</v>
      </c>
      <c r="H767" s="51" t="s">
        <v>142</v>
      </c>
      <c r="I767" s="16" t="s">
        <v>63</v>
      </c>
      <c r="J767" s="59">
        <v>43657</v>
      </c>
      <c r="K767" s="51" t="s">
        <v>66</v>
      </c>
      <c r="L767" s="12" t="s">
        <v>158</v>
      </c>
      <c r="M767" s="12" t="s">
        <v>65</v>
      </c>
      <c r="N767" s="12" t="s">
        <v>66</v>
      </c>
      <c r="O767" s="12" t="s">
        <v>66</v>
      </c>
      <c r="P767" s="15"/>
    </row>
    <row r="768" spans="1:16" ht="409.5" x14ac:dyDescent="0.25">
      <c r="A768" s="4">
        <v>763</v>
      </c>
      <c r="B768" s="78" t="s">
        <v>1451</v>
      </c>
      <c r="C768" s="123" t="s">
        <v>22</v>
      </c>
      <c r="D768" s="124">
        <v>43657</v>
      </c>
      <c r="E768" s="59" t="s">
        <v>66</v>
      </c>
      <c r="F768" s="100">
        <v>43675</v>
      </c>
      <c r="G768" s="120" t="s">
        <v>2696</v>
      </c>
      <c r="H768" s="51" t="s">
        <v>134</v>
      </c>
      <c r="I768" s="51" t="s">
        <v>38</v>
      </c>
      <c r="J768" s="124">
        <v>43657</v>
      </c>
      <c r="K768" s="16" t="s">
        <v>2990</v>
      </c>
      <c r="L768" s="12" t="s">
        <v>158</v>
      </c>
      <c r="M768" s="12" t="s">
        <v>65</v>
      </c>
      <c r="N768" s="12" t="s">
        <v>66</v>
      </c>
      <c r="O768" s="12" t="s">
        <v>66</v>
      </c>
      <c r="P768" s="15"/>
    </row>
    <row r="769" spans="1:16" ht="45" x14ac:dyDescent="0.25">
      <c r="A769" s="4">
        <v>764</v>
      </c>
      <c r="B769" s="78" t="s">
        <v>1452</v>
      </c>
      <c r="C769" s="123" t="s">
        <v>22</v>
      </c>
      <c r="D769" s="124">
        <v>43658</v>
      </c>
      <c r="E769" s="59"/>
      <c r="F769" s="100">
        <v>43658</v>
      </c>
      <c r="G769" s="120" t="s">
        <v>2697</v>
      </c>
      <c r="H769" s="51" t="s">
        <v>134</v>
      </c>
      <c r="I769" s="51" t="s">
        <v>60</v>
      </c>
      <c r="J769" s="124">
        <v>43658</v>
      </c>
      <c r="K769" s="51" t="s">
        <v>66</v>
      </c>
      <c r="L769" s="12" t="s">
        <v>158</v>
      </c>
      <c r="M769" s="12" t="s">
        <v>65</v>
      </c>
      <c r="N769" s="12" t="s">
        <v>66</v>
      </c>
      <c r="O769" s="12" t="s">
        <v>66</v>
      </c>
      <c r="P769" s="15"/>
    </row>
    <row r="770" spans="1:16" ht="45" x14ac:dyDescent="0.25">
      <c r="A770" s="4">
        <v>765</v>
      </c>
      <c r="B770" s="78" t="s">
        <v>1453</v>
      </c>
      <c r="C770" s="123" t="s">
        <v>22</v>
      </c>
      <c r="D770" s="125">
        <v>43675</v>
      </c>
      <c r="E770" s="59">
        <v>43703</v>
      </c>
      <c r="F770" s="100">
        <v>43675</v>
      </c>
      <c r="G770" s="121" t="s">
        <v>2698</v>
      </c>
      <c r="H770" s="51" t="s">
        <v>142</v>
      </c>
      <c r="I770" s="16" t="s">
        <v>63</v>
      </c>
      <c r="J770" s="93">
        <v>43661</v>
      </c>
      <c r="K770" s="51" t="s">
        <v>66</v>
      </c>
      <c r="L770" s="12" t="s">
        <v>158</v>
      </c>
      <c r="M770" s="12" t="s">
        <v>65</v>
      </c>
      <c r="N770" s="12" t="s">
        <v>66</v>
      </c>
      <c r="O770" s="12" t="s">
        <v>66</v>
      </c>
      <c r="P770" s="15"/>
    </row>
    <row r="771" spans="1:16" ht="303" customHeight="1" x14ac:dyDescent="0.25">
      <c r="A771" s="4">
        <v>766</v>
      </c>
      <c r="B771" s="78" t="s">
        <v>1454</v>
      </c>
      <c r="C771" s="123" t="s">
        <v>22</v>
      </c>
      <c r="D771" s="125">
        <v>43675</v>
      </c>
      <c r="E771" s="59">
        <v>43703</v>
      </c>
      <c r="F771" s="100">
        <v>43675</v>
      </c>
      <c r="G771" s="68" t="s">
        <v>2699</v>
      </c>
      <c r="H771" s="51" t="s">
        <v>142</v>
      </c>
      <c r="I771" s="16" t="s">
        <v>63</v>
      </c>
      <c r="J771" s="125">
        <v>43661</v>
      </c>
      <c r="K771" s="51" t="s">
        <v>66</v>
      </c>
      <c r="L771" s="12" t="s">
        <v>158</v>
      </c>
      <c r="M771" s="12" t="s">
        <v>65</v>
      </c>
      <c r="N771" s="12" t="s">
        <v>66</v>
      </c>
      <c r="O771" s="12" t="s">
        <v>66</v>
      </c>
      <c r="P771" s="15"/>
    </row>
    <row r="772" spans="1:16" ht="149.25" customHeight="1" x14ac:dyDescent="0.25">
      <c r="A772" s="4">
        <v>767</v>
      </c>
      <c r="B772" s="78" t="s">
        <v>1455</v>
      </c>
      <c r="C772" s="123" t="s">
        <v>22</v>
      </c>
      <c r="D772" s="125">
        <v>43675</v>
      </c>
      <c r="E772" s="59">
        <v>43703</v>
      </c>
      <c r="F772" s="100">
        <v>43690</v>
      </c>
      <c r="G772" s="122" t="s">
        <v>2234</v>
      </c>
      <c r="H772" s="51" t="s">
        <v>134</v>
      </c>
      <c r="I772" s="51" t="s">
        <v>9</v>
      </c>
      <c r="J772" s="93">
        <v>43675</v>
      </c>
      <c r="K772" s="16" t="s">
        <v>2882</v>
      </c>
      <c r="L772" s="12" t="s">
        <v>158</v>
      </c>
      <c r="M772" s="12" t="s">
        <v>65</v>
      </c>
      <c r="N772" s="12" t="s">
        <v>66</v>
      </c>
      <c r="O772" s="12" t="s">
        <v>66</v>
      </c>
      <c r="P772" s="15"/>
    </row>
    <row r="773" spans="1:16" ht="45" x14ac:dyDescent="0.25">
      <c r="A773" s="4">
        <v>768</v>
      </c>
      <c r="B773" s="78" t="s">
        <v>1456</v>
      </c>
      <c r="C773" s="123" t="s">
        <v>22</v>
      </c>
      <c r="D773" s="125">
        <v>43675</v>
      </c>
      <c r="E773" s="59">
        <v>43703</v>
      </c>
      <c r="F773" s="100">
        <v>43675</v>
      </c>
      <c r="G773" s="68" t="s">
        <v>2700</v>
      </c>
      <c r="H773" s="51" t="s">
        <v>142</v>
      </c>
      <c r="I773" s="16" t="s">
        <v>63</v>
      </c>
      <c r="J773" s="125">
        <v>43662</v>
      </c>
      <c r="K773" s="51" t="s">
        <v>66</v>
      </c>
      <c r="L773" s="12" t="s">
        <v>158</v>
      </c>
      <c r="M773" s="12" t="s">
        <v>65</v>
      </c>
      <c r="N773" s="12" t="s">
        <v>66</v>
      </c>
      <c r="O773" s="12" t="s">
        <v>66</v>
      </c>
      <c r="P773" s="15"/>
    </row>
    <row r="774" spans="1:16" ht="292.5" customHeight="1" x14ac:dyDescent="0.25">
      <c r="A774" s="4">
        <v>769</v>
      </c>
      <c r="B774" s="78" t="s">
        <v>1457</v>
      </c>
      <c r="C774" s="8" t="s">
        <v>22</v>
      </c>
      <c r="D774" s="125">
        <v>43675</v>
      </c>
      <c r="E774" s="59">
        <v>43703</v>
      </c>
      <c r="F774" s="100">
        <v>43703</v>
      </c>
      <c r="G774" s="68" t="s">
        <v>2235</v>
      </c>
      <c r="H774" s="16" t="s">
        <v>135</v>
      </c>
      <c r="I774" s="51" t="s">
        <v>9</v>
      </c>
      <c r="J774" s="13">
        <v>43662</v>
      </c>
      <c r="K774" s="16" t="s">
        <v>3378</v>
      </c>
      <c r="L774" s="12" t="s">
        <v>158</v>
      </c>
      <c r="M774" s="12" t="s">
        <v>65</v>
      </c>
      <c r="N774" s="12" t="s">
        <v>66</v>
      </c>
      <c r="O774" s="12" t="s">
        <v>66</v>
      </c>
      <c r="P774" s="15"/>
    </row>
    <row r="775" spans="1:16" ht="307.5" customHeight="1" x14ac:dyDescent="0.25">
      <c r="A775" s="4">
        <v>770</v>
      </c>
      <c r="B775" s="78" t="s">
        <v>1458</v>
      </c>
      <c r="C775" s="8" t="s">
        <v>22</v>
      </c>
      <c r="D775" s="58">
        <v>43675</v>
      </c>
      <c r="E775" s="59">
        <v>43703</v>
      </c>
      <c r="F775" s="100">
        <v>43685</v>
      </c>
      <c r="G775" s="68" t="s">
        <v>2701</v>
      </c>
      <c r="H775" s="16" t="s">
        <v>135</v>
      </c>
      <c r="I775" s="51" t="s">
        <v>9</v>
      </c>
      <c r="J775" s="93">
        <v>43675</v>
      </c>
      <c r="K775" s="16" t="s">
        <v>2883</v>
      </c>
      <c r="L775" s="12" t="s">
        <v>158</v>
      </c>
      <c r="M775" s="12" t="s">
        <v>65</v>
      </c>
      <c r="N775" s="12" t="s">
        <v>66</v>
      </c>
      <c r="O775" s="12" t="s">
        <v>66</v>
      </c>
      <c r="P775" s="15"/>
    </row>
    <row r="776" spans="1:16" ht="45" x14ac:dyDescent="0.25">
      <c r="A776" s="4">
        <v>771</v>
      </c>
      <c r="B776" s="78" t="s">
        <v>1459</v>
      </c>
      <c r="C776" s="8" t="s">
        <v>22</v>
      </c>
      <c r="D776" s="58">
        <v>43675</v>
      </c>
      <c r="E776" s="59">
        <v>43703</v>
      </c>
      <c r="F776" s="100">
        <v>43690</v>
      </c>
      <c r="G776" s="68" t="s">
        <v>2702</v>
      </c>
      <c r="H776" s="51" t="s">
        <v>134</v>
      </c>
      <c r="I776" s="51" t="s">
        <v>38</v>
      </c>
      <c r="J776" s="125">
        <v>43663</v>
      </c>
      <c r="K776" s="16" t="s">
        <v>2884</v>
      </c>
      <c r="L776" s="12" t="s">
        <v>158</v>
      </c>
      <c r="M776" s="12" t="s">
        <v>65</v>
      </c>
      <c r="N776" s="12" t="s">
        <v>66</v>
      </c>
      <c r="O776" s="12" t="s">
        <v>66</v>
      </c>
      <c r="P776" s="15"/>
    </row>
    <row r="777" spans="1:16" ht="45" x14ac:dyDescent="0.25">
      <c r="A777" s="4">
        <v>772</v>
      </c>
      <c r="B777" s="78" t="s">
        <v>1460</v>
      </c>
      <c r="C777" s="8" t="s">
        <v>22</v>
      </c>
      <c r="D777" s="58">
        <v>43675</v>
      </c>
      <c r="E777" s="59">
        <v>43703</v>
      </c>
      <c r="F777" s="100">
        <v>43691</v>
      </c>
      <c r="G777" s="68" t="s">
        <v>2703</v>
      </c>
      <c r="H777" s="51" t="s">
        <v>134</v>
      </c>
      <c r="I777" s="51" t="s">
        <v>38</v>
      </c>
      <c r="J777" s="125">
        <v>43663</v>
      </c>
      <c r="K777" s="16" t="s">
        <v>2885</v>
      </c>
      <c r="L777" s="12" t="s">
        <v>158</v>
      </c>
      <c r="M777" s="12" t="s">
        <v>65</v>
      </c>
      <c r="N777" s="12" t="s">
        <v>66</v>
      </c>
      <c r="O777" s="12" t="s">
        <v>66</v>
      </c>
      <c r="P777" s="15"/>
    </row>
    <row r="778" spans="1:16" ht="150" x14ac:dyDescent="0.25">
      <c r="A778" s="4">
        <v>773</v>
      </c>
      <c r="B778" s="78" t="s">
        <v>1461</v>
      </c>
      <c r="C778" s="8" t="s">
        <v>22</v>
      </c>
      <c r="D778" s="58">
        <v>43675</v>
      </c>
      <c r="E778" s="59">
        <v>43703</v>
      </c>
      <c r="F778" s="100">
        <v>43703</v>
      </c>
      <c r="G778" s="68" t="s">
        <v>2704</v>
      </c>
      <c r="H778" s="16" t="s">
        <v>133</v>
      </c>
      <c r="I778" s="51" t="s">
        <v>9</v>
      </c>
      <c r="J778" s="125">
        <v>43675</v>
      </c>
      <c r="K778" s="16" t="s">
        <v>3502</v>
      </c>
      <c r="L778" s="12" t="s">
        <v>158</v>
      </c>
      <c r="M778" s="12" t="s">
        <v>65</v>
      </c>
      <c r="N778" s="12" t="s">
        <v>66</v>
      </c>
      <c r="O778" s="12" t="s">
        <v>66</v>
      </c>
      <c r="P778" s="15"/>
    </row>
    <row r="779" spans="1:16" ht="45" x14ac:dyDescent="0.25">
      <c r="A779" s="4">
        <v>774</v>
      </c>
      <c r="B779" s="78" t="s">
        <v>1462</v>
      </c>
      <c r="C779" s="8" t="s">
        <v>22</v>
      </c>
      <c r="D779" s="58">
        <v>43675</v>
      </c>
      <c r="E779" s="59">
        <v>43703</v>
      </c>
      <c r="F779" s="100">
        <v>43691</v>
      </c>
      <c r="G779" s="68" t="s">
        <v>2705</v>
      </c>
      <c r="H779" s="51" t="s">
        <v>134</v>
      </c>
      <c r="I779" s="51" t="s">
        <v>38</v>
      </c>
      <c r="J779" s="125">
        <v>43663</v>
      </c>
      <c r="K779" s="16" t="s">
        <v>2886</v>
      </c>
      <c r="L779" s="12" t="s">
        <v>158</v>
      </c>
      <c r="M779" s="12" t="s">
        <v>65</v>
      </c>
      <c r="N779" s="12" t="s">
        <v>66</v>
      </c>
      <c r="O779" s="12" t="s">
        <v>66</v>
      </c>
      <c r="P779" s="15"/>
    </row>
    <row r="780" spans="1:16" ht="45" x14ac:dyDescent="0.25">
      <c r="A780" s="4">
        <v>775</v>
      </c>
      <c r="B780" s="78" t="s">
        <v>1463</v>
      </c>
      <c r="C780" s="8" t="s">
        <v>22</v>
      </c>
      <c r="D780" s="58">
        <v>43675</v>
      </c>
      <c r="E780" s="59">
        <v>43703</v>
      </c>
      <c r="F780" s="100">
        <v>43700</v>
      </c>
      <c r="G780" s="68" t="s">
        <v>2706</v>
      </c>
      <c r="H780" s="51" t="s">
        <v>134</v>
      </c>
      <c r="I780" s="51" t="s">
        <v>38</v>
      </c>
      <c r="J780" s="125">
        <v>43668</v>
      </c>
      <c r="K780" s="16" t="s">
        <v>2887</v>
      </c>
      <c r="L780" s="12" t="s">
        <v>158</v>
      </c>
      <c r="M780" s="12" t="s">
        <v>65</v>
      </c>
      <c r="N780" s="12" t="s">
        <v>66</v>
      </c>
      <c r="O780" s="12" t="s">
        <v>66</v>
      </c>
      <c r="P780" s="15"/>
    </row>
    <row r="781" spans="1:16" ht="60" x14ac:dyDescent="0.25">
      <c r="A781" s="4">
        <v>776</v>
      </c>
      <c r="B781" s="78" t="s">
        <v>1464</v>
      </c>
      <c r="C781" s="8" t="s">
        <v>22</v>
      </c>
      <c r="D781" s="58">
        <v>43675</v>
      </c>
      <c r="E781" s="59">
        <v>43703</v>
      </c>
      <c r="F781" s="100">
        <v>43700</v>
      </c>
      <c r="G781" s="68" t="s">
        <v>2707</v>
      </c>
      <c r="H781" s="51" t="s">
        <v>131</v>
      </c>
      <c r="I781" s="51" t="s">
        <v>9</v>
      </c>
      <c r="J781" s="93">
        <v>43668</v>
      </c>
      <c r="K781" s="51" t="s">
        <v>2888</v>
      </c>
      <c r="L781" s="12" t="s">
        <v>158</v>
      </c>
      <c r="M781" s="12" t="s">
        <v>65</v>
      </c>
      <c r="N781" s="12" t="s">
        <v>66</v>
      </c>
      <c r="O781" s="12" t="s">
        <v>66</v>
      </c>
      <c r="P781" s="15"/>
    </row>
    <row r="782" spans="1:16" ht="60" x14ac:dyDescent="0.25">
      <c r="A782" s="4">
        <v>777</v>
      </c>
      <c r="B782" s="78" t="s">
        <v>1465</v>
      </c>
      <c r="C782" s="8" t="s">
        <v>22</v>
      </c>
      <c r="D782" s="58">
        <v>43675</v>
      </c>
      <c r="E782" s="59">
        <v>43703</v>
      </c>
      <c r="F782" s="100">
        <v>43703</v>
      </c>
      <c r="G782" s="68" t="s">
        <v>2707</v>
      </c>
      <c r="H782" s="51" t="s">
        <v>131</v>
      </c>
      <c r="I782" s="51" t="s">
        <v>9</v>
      </c>
      <c r="J782" s="125">
        <v>43668</v>
      </c>
      <c r="K782" s="16" t="s">
        <v>3380</v>
      </c>
      <c r="L782" s="12" t="s">
        <v>158</v>
      </c>
      <c r="M782" s="12" t="s">
        <v>65</v>
      </c>
      <c r="N782" s="12" t="s">
        <v>66</v>
      </c>
      <c r="O782" s="12" t="s">
        <v>66</v>
      </c>
      <c r="P782" s="15"/>
    </row>
    <row r="783" spans="1:16" ht="315" x14ac:dyDescent="0.25">
      <c r="A783" s="4">
        <v>778</v>
      </c>
      <c r="B783" s="78" t="s">
        <v>1466</v>
      </c>
      <c r="C783" s="8" t="s">
        <v>22</v>
      </c>
      <c r="D783" s="58">
        <v>43675</v>
      </c>
      <c r="E783" s="59">
        <v>43703</v>
      </c>
      <c r="F783" s="100">
        <v>43685</v>
      </c>
      <c r="G783" s="68" t="s">
        <v>2708</v>
      </c>
      <c r="H783" s="16" t="s">
        <v>135</v>
      </c>
      <c r="I783" s="51" t="s">
        <v>9</v>
      </c>
      <c r="J783" s="125">
        <v>43672</v>
      </c>
      <c r="K783" s="51" t="s">
        <v>2889</v>
      </c>
      <c r="L783" s="12" t="s">
        <v>158</v>
      </c>
      <c r="M783" s="12" t="s">
        <v>65</v>
      </c>
      <c r="N783" s="12" t="s">
        <v>66</v>
      </c>
      <c r="O783" s="12" t="s">
        <v>66</v>
      </c>
      <c r="P783" s="15"/>
    </row>
    <row r="784" spans="1:16" ht="409.5" x14ac:dyDescent="0.25">
      <c r="A784" s="4">
        <v>779</v>
      </c>
      <c r="B784" s="78" t="s">
        <v>1467</v>
      </c>
      <c r="C784" s="8" t="s">
        <v>22</v>
      </c>
      <c r="D784" s="58">
        <v>43675</v>
      </c>
      <c r="E784" s="59">
        <v>43703</v>
      </c>
      <c r="F784" s="100">
        <v>43703</v>
      </c>
      <c r="G784" s="68" t="s">
        <v>2709</v>
      </c>
      <c r="H784" s="51" t="s">
        <v>134</v>
      </c>
      <c r="I784" s="51" t="s">
        <v>38</v>
      </c>
      <c r="J784" s="125">
        <v>43668</v>
      </c>
      <c r="K784" s="16" t="s">
        <v>3379</v>
      </c>
      <c r="L784" s="12" t="s">
        <v>158</v>
      </c>
      <c r="M784" s="12" t="s">
        <v>65</v>
      </c>
      <c r="N784" s="12" t="s">
        <v>66</v>
      </c>
      <c r="O784" s="12" t="s">
        <v>66</v>
      </c>
      <c r="P784" s="15"/>
    </row>
    <row r="785" spans="1:16" ht="45" x14ac:dyDescent="0.25">
      <c r="A785" s="4">
        <v>780</v>
      </c>
      <c r="B785" s="78" t="s">
        <v>1468</v>
      </c>
      <c r="C785" s="8" t="s">
        <v>22</v>
      </c>
      <c r="D785" s="58">
        <v>43675</v>
      </c>
      <c r="E785" s="59">
        <v>43703</v>
      </c>
      <c r="F785" s="100">
        <v>43703</v>
      </c>
      <c r="G785" s="68" t="s">
        <v>2710</v>
      </c>
      <c r="H785" s="51" t="s">
        <v>134</v>
      </c>
      <c r="I785" s="51" t="s">
        <v>38</v>
      </c>
      <c r="J785" s="125">
        <v>43675</v>
      </c>
      <c r="K785" s="16" t="s">
        <v>3381</v>
      </c>
      <c r="L785" s="12" t="s">
        <v>158</v>
      </c>
      <c r="M785" s="12" t="s">
        <v>65</v>
      </c>
      <c r="N785" s="12" t="s">
        <v>66</v>
      </c>
      <c r="O785" s="12" t="s">
        <v>66</v>
      </c>
      <c r="P785" s="15"/>
    </row>
    <row r="786" spans="1:16" ht="150" x14ac:dyDescent="0.25">
      <c r="A786" s="4">
        <v>781</v>
      </c>
      <c r="B786" s="78" t="s">
        <v>1469</v>
      </c>
      <c r="C786" s="8" t="s">
        <v>22</v>
      </c>
      <c r="D786" s="58">
        <v>43675</v>
      </c>
      <c r="E786" s="137" t="s">
        <v>2896</v>
      </c>
      <c r="F786" s="100">
        <v>43703</v>
      </c>
      <c r="G786" s="68" t="s">
        <v>2506</v>
      </c>
      <c r="H786" s="51" t="s">
        <v>96</v>
      </c>
      <c r="I786" s="51" t="s">
        <v>37</v>
      </c>
      <c r="J786" s="13">
        <v>43668</v>
      </c>
      <c r="K786" s="16" t="s">
        <v>3503</v>
      </c>
      <c r="L786" s="12" t="s">
        <v>158</v>
      </c>
      <c r="M786" s="12" t="s">
        <v>65</v>
      </c>
      <c r="N786" s="12" t="s">
        <v>66</v>
      </c>
      <c r="O786" s="12" t="s">
        <v>66</v>
      </c>
      <c r="P786" s="15"/>
    </row>
    <row r="787" spans="1:16" ht="60" x14ac:dyDescent="0.25">
      <c r="A787" s="4">
        <v>782</v>
      </c>
      <c r="B787" s="78" t="s">
        <v>1470</v>
      </c>
      <c r="C787" s="8" t="s">
        <v>22</v>
      </c>
      <c r="D787" s="58">
        <v>43675</v>
      </c>
      <c r="E787" s="137" t="s">
        <v>2896</v>
      </c>
      <c r="F787" s="100">
        <v>43703</v>
      </c>
      <c r="G787" s="68" t="s">
        <v>2711</v>
      </c>
      <c r="H787" s="51" t="s">
        <v>131</v>
      </c>
      <c r="I787" s="51" t="s">
        <v>37</v>
      </c>
      <c r="J787" s="9">
        <v>43668</v>
      </c>
      <c r="K787" s="16" t="s">
        <v>3382</v>
      </c>
      <c r="L787" s="12" t="s">
        <v>158</v>
      </c>
      <c r="M787" s="12" t="s">
        <v>65</v>
      </c>
      <c r="N787" s="12" t="s">
        <v>66</v>
      </c>
      <c r="O787" s="12" t="s">
        <v>66</v>
      </c>
      <c r="P787" s="15"/>
    </row>
    <row r="788" spans="1:16" ht="45" x14ac:dyDescent="0.25">
      <c r="A788" s="4">
        <v>783</v>
      </c>
      <c r="B788" s="78" t="s">
        <v>1471</v>
      </c>
      <c r="C788" s="8" t="s">
        <v>22</v>
      </c>
      <c r="D788" s="58">
        <v>43675</v>
      </c>
      <c r="E788" s="137" t="s">
        <v>2896</v>
      </c>
      <c r="F788" s="100">
        <v>43703</v>
      </c>
      <c r="G788" s="68" t="s">
        <v>2540</v>
      </c>
      <c r="H788" s="51" t="s">
        <v>131</v>
      </c>
      <c r="I788" s="51" t="s">
        <v>40</v>
      </c>
      <c r="J788" s="9">
        <v>43684</v>
      </c>
      <c r="K788" s="16" t="s">
        <v>3472</v>
      </c>
      <c r="L788" s="12" t="s">
        <v>158</v>
      </c>
      <c r="M788" s="12" t="s">
        <v>65</v>
      </c>
      <c r="N788" s="12" t="s">
        <v>66</v>
      </c>
      <c r="O788" s="12" t="s">
        <v>66</v>
      </c>
      <c r="P788" s="15"/>
    </row>
    <row r="789" spans="1:16" ht="45" x14ac:dyDescent="0.25">
      <c r="A789" s="4">
        <v>784</v>
      </c>
      <c r="B789" s="78" t="s">
        <v>1472</v>
      </c>
      <c r="C789" s="8" t="s">
        <v>22</v>
      </c>
      <c r="D789" s="58">
        <v>43675</v>
      </c>
      <c r="E789" s="137" t="s">
        <v>2896</v>
      </c>
      <c r="F789" s="100">
        <v>43703</v>
      </c>
      <c r="G789" s="68" t="s">
        <v>2712</v>
      </c>
      <c r="H789" s="51" t="s">
        <v>96</v>
      </c>
      <c r="I789" s="51" t="s">
        <v>38</v>
      </c>
      <c r="J789" s="9">
        <v>43675</v>
      </c>
      <c r="K789" s="16" t="s">
        <v>2990</v>
      </c>
      <c r="L789" s="12" t="s">
        <v>158</v>
      </c>
      <c r="M789" s="12" t="s">
        <v>65</v>
      </c>
      <c r="N789" s="12" t="s">
        <v>66</v>
      </c>
      <c r="O789" s="12" t="s">
        <v>66</v>
      </c>
      <c r="P789" s="15"/>
    </row>
    <row r="790" spans="1:16" ht="60" x14ac:dyDescent="0.25">
      <c r="A790" s="4">
        <v>785</v>
      </c>
      <c r="B790" s="78" t="s">
        <v>1473</v>
      </c>
      <c r="C790" s="8" t="s">
        <v>22</v>
      </c>
      <c r="D790" s="58">
        <v>43675</v>
      </c>
      <c r="E790" s="137" t="s">
        <v>2896</v>
      </c>
      <c r="F790" s="100">
        <v>43703</v>
      </c>
      <c r="G790" s="68" t="s">
        <v>2713</v>
      </c>
      <c r="H790" s="51" t="s">
        <v>134</v>
      </c>
      <c r="I790" s="51" t="s">
        <v>40</v>
      </c>
      <c r="J790" s="9">
        <v>43675</v>
      </c>
      <c r="K790" s="16" t="s">
        <v>3504</v>
      </c>
      <c r="L790" s="12" t="s">
        <v>158</v>
      </c>
      <c r="M790" s="12" t="s">
        <v>65</v>
      </c>
      <c r="N790" s="12" t="s">
        <v>66</v>
      </c>
      <c r="O790" s="12" t="s">
        <v>66</v>
      </c>
      <c r="P790" s="15"/>
    </row>
    <row r="791" spans="1:16" ht="189.75" customHeight="1" x14ac:dyDescent="0.25">
      <c r="A791" s="4">
        <v>786</v>
      </c>
      <c r="B791" s="78" t="s">
        <v>1474</v>
      </c>
      <c r="C791" s="8" t="s">
        <v>22</v>
      </c>
      <c r="D791" s="58">
        <v>43675</v>
      </c>
      <c r="E791" s="137" t="s">
        <v>2896</v>
      </c>
      <c r="F791" s="100">
        <v>43703</v>
      </c>
      <c r="G791" s="68" t="s">
        <v>2507</v>
      </c>
      <c r="H791" s="51" t="s">
        <v>134</v>
      </c>
      <c r="I791" s="51" t="s">
        <v>40</v>
      </c>
      <c r="J791" s="13">
        <v>43670</v>
      </c>
      <c r="K791" s="16" t="s">
        <v>3471</v>
      </c>
      <c r="L791" s="12" t="s">
        <v>158</v>
      </c>
      <c r="M791" s="12" t="s">
        <v>65</v>
      </c>
      <c r="N791" s="12" t="s">
        <v>66</v>
      </c>
      <c r="O791" s="12" t="s">
        <v>66</v>
      </c>
      <c r="P791" s="15"/>
    </row>
    <row r="792" spans="1:16" ht="177" customHeight="1" x14ac:dyDescent="0.25">
      <c r="A792" s="4">
        <v>787</v>
      </c>
      <c r="B792" s="78" t="s">
        <v>1475</v>
      </c>
      <c r="C792" s="8" t="s">
        <v>22</v>
      </c>
      <c r="D792" s="58">
        <v>43675</v>
      </c>
      <c r="E792" s="137" t="s">
        <v>2896</v>
      </c>
      <c r="F792" s="100">
        <v>43703</v>
      </c>
      <c r="G792" s="68" t="s">
        <v>2508</v>
      </c>
      <c r="H792" s="16" t="s">
        <v>142</v>
      </c>
      <c r="I792" s="51" t="s">
        <v>9</v>
      </c>
      <c r="J792" s="13">
        <v>43670</v>
      </c>
      <c r="K792" s="16" t="s">
        <v>3505</v>
      </c>
      <c r="L792" s="12" t="s">
        <v>158</v>
      </c>
      <c r="M792" s="12" t="s">
        <v>65</v>
      </c>
      <c r="N792" s="12" t="s">
        <v>66</v>
      </c>
      <c r="O792" s="12" t="s">
        <v>66</v>
      </c>
      <c r="P792" s="15"/>
    </row>
    <row r="793" spans="1:16" ht="110.25" customHeight="1" x14ac:dyDescent="0.25">
      <c r="A793" s="4">
        <v>788</v>
      </c>
      <c r="B793" s="78" t="s">
        <v>1476</v>
      </c>
      <c r="C793" s="8" t="s">
        <v>22</v>
      </c>
      <c r="D793" s="58">
        <v>43675</v>
      </c>
      <c r="E793" s="137" t="s">
        <v>2896</v>
      </c>
      <c r="F793" s="100">
        <v>43703</v>
      </c>
      <c r="G793" s="68" t="s">
        <v>2509</v>
      </c>
      <c r="H793" s="16" t="s">
        <v>135</v>
      </c>
      <c r="I793" s="51" t="s">
        <v>9</v>
      </c>
      <c r="J793" s="13">
        <v>43670</v>
      </c>
      <c r="K793" s="16" t="s">
        <v>3384</v>
      </c>
      <c r="L793" s="12" t="s">
        <v>158</v>
      </c>
      <c r="M793" s="12" t="s">
        <v>65</v>
      </c>
      <c r="N793" s="12" t="s">
        <v>66</v>
      </c>
      <c r="O793" s="12" t="s">
        <v>66</v>
      </c>
      <c r="P793" s="15"/>
    </row>
    <row r="794" spans="1:16" ht="105" x14ac:dyDescent="0.25">
      <c r="A794" s="4">
        <v>789</v>
      </c>
      <c r="B794" s="78" t="s">
        <v>1477</v>
      </c>
      <c r="C794" s="8" t="s">
        <v>22</v>
      </c>
      <c r="D794" s="58">
        <v>43675</v>
      </c>
      <c r="E794" s="137" t="s">
        <v>2896</v>
      </c>
      <c r="F794" s="100">
        <v>43703</v>
      </c>
      <c r="G794" s="68" t="s">
        <v>2510</v>
      </c>
      <c r="H794" s="51" t="s">
        <v>134</v>
      </c>
      <c r="I794" s="51" t="s">
        <v>38</v>
      </c>
      <c r="J794" s="13">
        <v>43670</v>
      </c>
      <c r="K794" s="16" t="s">
        <v>3376</v>
      </c>
      <c r="L794" s="12" t="s">
        <v>158</v>
      </c>
      <c r="M794" s="12" t="s">
        <v>65</v>
      </c>
      <c r="N794" s="12" t="s">
        <v>66</v>
      </c>
      <c r="O794" s="12" t="s">
        <v>66</v>
      </c>
      <c r="P794" s="15"/>
    </row>
    <row r="795" spans="1:16" ht="60" x14ac:dyDescent="0.25">
      <c r="A795" s="4">
        <v>790</v>
      </c>
      <c r="B795" s="78" t="s">
        <v>1478</v>
      </c>
      <c r="C795" s="8" t="s">
        <v>22</v>
      </c>
      <c r="D795" s="58">
        <v>43675</v>
      </c>
      <c r="E795" s="137" t="s">
        <v>2896</v>
      </c>
      <c r="F795" s="100">
        <v>43703</v>
      </c>
      <c r="G795" s="68" t="s">
        <v>2511</v>
      </c>
      <c r="H795" s="51" t="s">
        <v>134</v>
      </c>
      <c r="I795" s="51" t="s">
        <v>38</v>
      </c>
      <c r="J795" s="13">
        <v>43670</v>
      </c>
      <c r="K795" s="16" t="s">
        <v>3376</v>
      </c>
      <c r="L795" s="12" t="s">
        <v>158</v>
      </c>
      <c r="M795" s="12" t="s">
        <v>65</v>
      </c>
      <c r="N795" s="12" t="s">
        <v>66</v>
      </c>
      <c r="O795" s="12" t="s">
        <v>66</v>
      </c>
      <c r="P795" s="15"/>
    </row>
    <row r="796" spans="1:16" ht="60" x14ac:dyDescent="0.25">
      <c r="A796" s="4">
        <v>791</v>
      </c>
      <c r="B796" s="78" t="s">
        <v>1479</v>
      </c>
      <c r="C796" s="8" t="s">
        <v>22</v>
      </c>
      <c r="D796" s="58">
        <v>43675</v>
      </c>
      <c r="E796" s="137" t="s">
        <v>2896</v>
      </c>
      <c r="F796" s="100">
        <v>43693</v>
      </c>
      <c r="G796" s="68" t="s">
        <v>2512</v>
      </c>
      <c r="H796" s="51" t="s">
        <v>134</v>
      </c>
      <c r="I796" s="51" t="s">
        <v>38</v>
      </c>
      <c r="J796" s="13">
        <v>43670</v>
      </c>
      <c r="K796" s="16" t="s">
        <v>2931</v>
      </c>
      <c r="L796" s="12" t="s">
        <v>158</v>
      </c>
      <c r="M796" s="12" t="s">
        <v>65</v>
      </c>
      <c r="N796" s="12" t="s">
        <v>66</v>
      </c>
      <c r="O796" s="12" t="s">
        <v>66</v>
      </c>
      <c r="P796" s="15"/>
    </row>
    <row r="797" spans="1:16" ht="60" x14ac:dyDescent="0.25">
      <c r="A797" s="4">
        <v>792</v>
      </c>
      <c r="B797" s="78" t="s">
        <v>1480</v>
      </c>
      <c r="C797" s="8" t="s">
        <v>22</v>
      </c>
      <c r="D797" s="58">
        <v>43675</v>
      </c>
      <c r="E797" s="137" t="s">
        <v>2896</v>
      </c>
      <c r="F797" s="100">
        <v>43693</v>
      </c>
      <c r="G797" s="68" t="s">
        <v>2512</v>
      </c>
      <c r="H797" s="51" t="s">
        <v>134</v>
      </c>
      <c r="I797" s="51" t="s">
        <v>38</v>
      </c>
      <c r="J797" s="13">
        <v>43670</v>
      </c>
      <c r="K797" s="16" t="s">
        <v>2932</v>
      </c>
      <c r="L797" s="12" t="s">
        <v>158</v>
      </c>
      <c r="M797" s="12" t="s">
        <v>65</v>
      </c>
      <c r="N797" s="12" t="s">
        <v>66</v>
      </c>
      <c r="O797" s="12" t="s">
        <v>66</v>
      </c>
      <c r="P797" s="15"/>
    </row>
    <row r="798" spans="1:16" ht="60" x14ac:dyDescent="0.25">
      <c r="A798" s="4">
        <v>793</v>
      </c>
      <c r="B798" s="78" t="s">
        <v>1481</v>
      </c>
      <c r="C798" s="8" t="s">
        <v>22</v>
      </c>
      <c r="D798" s="58">
        <v>43675</v>
      </c>
      <c r="E798" s="137" t="s">
        <v>2896</v>
      </c>
      <c r="F798" s="100">
        <v>43703</v>
      </c>
      <c r="G798" s="68" t="s">
        <v>2513</v>
      </c>
      <c r="H798" s="51" t="s">
        <v>134</v>
      </c>
      <c r="I798" s="51" t="s">
        <v>38</v>
      </c>
      <c r="J798" s="13">
        <v>43671</v>
      </c>
      <c r="K798" s="16" t="s">
        <v>3383</v>
      </c>
      <c r="L798" s="12" t="s">
        <v>158</v>
      </c>
      <c r="M798" s="12" t="s">
        <v>65</v>
      </c>
      <c r="N798" s="12" t="s">
        <v>66</v>
      </c>
      <c r="O798" s="12" t="s">
        <v>66</v>
      </c>
      <c r="P798" s="15"/>
    </row>
    <row r="799" spans="1:16" ht="45" x14ac:dyDescent="0.25">
      <c r="A799" s="4">
        <v>794</v>
      </c>
      <c r="B799" s="78" t="s">
        <v>1482</v>
      </c>
      <c r="C799" s="8" t="s">
        <v>22</v>
      </c>
      <c r="D799" s="58">
        <v>43675</v>
      </c>
      <c r="E799" s="137" t="s">
        <v>2896</v>
      </c>
      <c r="F799" s="100">
        <v>43703</v>
      </c>
      <c r="G799" s="68" t="s">
        <v>2514</v>
      </c>
      <c r="H799" s="51" t="s">
        <v>134</v>
      </c>
      <c r="I799" s="51" t="s">
        <v>38</v>
      </c>
      <c r="J799" s="13">
        <v>43671</v>
      </c>
      <c r="K799" s="16" t="s">
        <v>3506</v>
      </c>
      <c r="L799" s="12" t="s">
        <v>158</v>
      </c>
      <c r="M799" s="12" t="s">
        <v>65</v>
      </c>
      <c r="N799" s="12" t="s">
        <v>66</v>
      </c>
      <c r="O799" s="12" t="s">
        <v>66</v>
      </c>
      <c r="P799" s="15"/>
    </row>
    <row r="800" spans="1:16" ht="89.25" customHeight="1" x14ac:dyDescent="0.25">
      <c r="A800" s="4">
        <v>795</v>
      </c>
      <c r="B800" s="78" t="s">
        <v>1483</v>
      </c>
      <c r="C800" s="8" t="s">
        <v>22</v>
      </c>
      <c r="D800" s="58">
        <v>43675</v>
      </c>
      <c r="E800" s="137" t="s">
        <v>2896</v>
      </c>
      <c r="F800" s="100">
        <v>43703</v>
      </c>
      <c r="G800" s="68" t="s">
        <v>2515</v>
      </c>
      <c r="H800" s="51" t="s">
        <v>134</v>
      </c>
      <c r="I800" s="51" t="s">
        <v>38</v>
      </c>
      <c r="J800" s="13">
        <v>43671</v>
      </c>
      <c r="K800" s="16" t="s">
        <v>3377</v>
      </c>
      <c r="L800" s="12" t="s">
        <v>158</v>
      </c>
      <c r="M800" s="12" t="s">
        <v>65</v>
      </c>
      <c r="N800" s="12" t="s">
        <v>66</v>
      </c>
      <c r="O800" s="12" t="s">
        <v>66</v>
      </c>
      <c r="P800" s="15"/>
    </row>
    <row r="801" spans="1:16" ht="104.25" customHeight="1" x14ac:dyDescent="0.25">
      <c r="A801" s="4">
        <v>796</v>
      </c>
      <c r="B801" s="78" t="s">
        <v>1484</v>
      </c>
      <c r="C801" s="8" t="s">
        <v>22</v>
      </c>
      <c r="D801" s="58">
        <v>43675</v>
      </c>
      <c r="E801" s="137" t="s">
        <v>2896</v>
      </c>
      <c r="F801" s="100">
        <v>43703</v>
      </c>
      <c r="G801" s="68" t="s">
        <v>2516</v>
      </c>
      <c r="H801" s="51" t="s">
        <v>134</v>
      </c>
      <c r="I801" s="51" t="s">
        <v>38</v>
      </c>
      <c r="J801" s="13">
        <v>43671</v>
      </c>
      <c r="K801" s="16" t="s">
        <v>3377</v>
      </c>
      <c r="L801" s="12" t="s">
        <v>158</v>
      </c>
      <c r="M801" s="12" t="s">
        <v>65</v>
      </c>
      <c r="N801" s="12" t="s">
        <v>66</v>
      </c>
      <c r="O801" s="12" t="s">
        <v>66</v>
      </c>
      <c r="P801" s="15"/>
    </row>
    <row r="802" spans="1:16" ht="90" x14ac:dyDescent="0.25">
      <c r="A802" s="4">
        <v>797</v>
      </c>
      <c r="B802" s="78" t="s">
        <v>1485</v>
      </c>
      <c r="C802" s="8" t="s">
        <v>22</v>
      </c>
      <c r="D802" s="58">
        <v>43675</v>
      </c>
      <c r="E802" s="137" t="s">
        <v>2896</v>
      </c>
      <c r="F802" s="100">
        <v>43703</v>
      </c>
      <c r="G802" s="68" t="s">
        <v>2517</v>
      </c>
      <c r="H802" s="51" t="s">
        <v>134</v>
      </c>
      <c r="I802" s="51" t="s">
        <v>38</v>
      </c>
      <c r="J802" s="13">
        <v>43671</v>
      </c>
      <c r="K802" s="16" t="s">
        <v>3467</v>
      </c>
      <c r="L802" s="12" t="s">
        <v>158</v>
      </c>
      <c r="M802" s="12" t="s">
        <v>65</v>
      </c>
      <c r="N802" s="12" t="s">
        <v>66</v>
      </c>
      <c r="O802" s="12" t="s">
        <v>66</v>
      </c>
      <c r="P802" s="15"/>
    </row>
    <row r="803" spans="1:16" ht="75" x14ac:dyDescent="0.25">
      <c r="A803" s="4">
        <v>798</v>
      </c>
      <c r="B803" s="78" t="s">
        <v>1486</v>
      </c>
      <c r="C803" s="8" t="s">
        <v>22</v>
      </c>
      <c r="D803" s="58">
        <v>43675</v>
      </c>
      <c r="E803" s="137" t="s">
        <v>2896</v>
      </c>
      <c r="F803" s="100">
        <v>43703</v>
      </c>
      <c r="G803" s="68" t="s">
        <v>2518</v>
      </c>
      <c r="H803" s="51" t="s">
        <v>134</v>
      </c>
      <c r="I803" s="51" t="s">
        <v>38</v>
      </c>
      <c r="J803" s="13">
        <v>43671</v>
      </c>
      <c r="K803" s="16" t="s">
        <v>3470</v>
      </c>
      <c r="L803" s="12" t="s">
        <v>158</v>
      </c>
      <c r="M803" s="12" t="s">
        <v>65</v>
      </c>
      <c r="N803" s="12" t="s">
        <v>66</v>
      </c>
      <c r="O803" s="12" t="s">
        <v>66</v>
      </c>
      <c r="P803" s="15"/>
    </row>
    <row r="804" spans="1:16" ht="45" x14ac:dyDescent="0.25">
      <c r="A804" s="4">
        <v>799</v>
      </c>
      <c r="B804" s="78" t="s">
        <v>1487</v>
      </c>
      <c r="C804" s="8" t="s">
        <v>22</v>
      </c>
      <c r="D804" s="58">
        <v>43675</v>
      </c>
      <c r="E804" s="137" t="s">
        <v>2896</v>
      </c>
      <c r="F804" s="100">
        <v>43703</v>
      </c>
      <c r="G804" s="69" t="s">
        <v>2519</v>
      </c>
      <c r="H804" s="51" t="s">
        <v>134</v>
      </c>
      <c r="I804" s="51" t="s">
        <v>38</v>
      </c>
      <c r="J804" s="13">
        <v>43672</v>
      </c>
      <c r="K804" s="16" t="s">
        <v>3468</v>
      </c>
      <c r="L804" s="12" t="s">
        <v>158</v>
      </c>
      <c r="M804" s="12" t="s">
        <v>65</v>
      </c>
      <c r="N804" s="12" t="s">
        <v>66</v>
      </c>
      <c r="O804" s="12" t="s">
        <v>66</v>
      </c>
      <c r="P804" s="15"/>
    </row>
    <row r="805" spans="1:16" ht="45" x14ac:dyDescent="0.25">
      <c r="A805" s="4">
        <v>800</v>
      </c>
      <c r="B805" s="78" t="s">
        <v>1488</v>
      </c>
      <c r="C805" s="8" t="s">
        <v>22</v>
      </c>
      <c r="D805" s="58">
        <v>43675</v>
      </c>
      <c r="E805" s="137" t="s">
        <v>2896</v>
      </c>
      <c r="F805" s="100">
        <v>43703</v>
      </c>
      <c r="G805" s="69" t="s">
        <v>2521</v>
      </c>
      <c r="H805" s="51" t="s">
        <v>134</v>
      </c>
      <c r="I805" s="51" t="s">
        <v>38</v>
      </c>
      <c r="J805" s="13">
        <v>43672</v>
      </c>
      <c r="K805" s="16" t="s">
        <v>3469</v>
      </c>
      <c r="L805" s="12" t="s">
        <v>158</v>
      </c>
      <c r="M805" s="12" t="s">
        <v>65</v>
      </c>
      <c r="N805" s="12" t="s">
        <v>66</v>
      </c>
      <c r="O805" s="12" t="s">
        <v>66</v>
      </c>
      <c r="P805" s="15"/>
    </row>
    <row r="806" spans="1:16" ht="45" x14ac:dyDescent="0.25">
      <c r="A806" s="4">
        <v>801</v>
      </c>
      <c r="B806" s="78" t="s">
        <v>1489</v>
      </c>
      <c r="C806" s="8" t="s">
        <v>22</v>
      </c>
      <c r="D806" s="58">
        <v>43675</v>
      </c>
      <c r="E806" s="137" t="s">
        <v>2896</v>
      </c>
      <c r="F806" s="100">
        <v>43703</v>
      </c>
      <c r="G806" s="69" t="s">
        <v>2520</v>
      </c>
      <c r="H806" s="51" t="s">
        <v>134</v>
      </c>
      <c r="I806" s="51" t="s">
        <v>38</v>
      </c>
      <c r="J806" s="13">
        <v>43672</v>
      </c>
      <c r="K806" s="16" t="s">
        <v>3398</v>
      </c>
      <c r="L806" s="12" t="s">
        <v>158</v>
      </c>
      <c r="M806" s="12" t="s">
        <v>65</v>
      </c>
      <c r="N806" s="12" t="s">
        <v>66</v>
      </c>
      <c r="O806" s="12" t="s">
        <v>66</v>
      </c>
      <c r="P806" s="15"/>
    </row>
    <row r="807" spans="1:16" ht="409.5" x14ac:dyDescent="0.25">
      <c r="A807" s="4">
        <v>802</v>
      </c>
      <c r="B807" s="78" t="s">
        <v>1490</v>
      </c>
      <c r="C807" s="8" t="s">
        <v>22</v>
      </c>
      <c r="D807" s="58">
        <v>43675</v>
      </c>
      <c r="E807" s="137" t="s">
        <v>2896</v>
      </c>
      <c r="F807" s="100">
        <v>43703</v>
      </c>
      <c r="G807" s="69" t="s">
        <v>2522</v>
      </c>
      <c r="H807" s="51" t="s">
        <v>134</v>
      </c>
      <c r="I807" s="51" t="s">
        <v>37</v>
      </c>
      <c r="J807" s="13">
        <v>43672</v>
      </c>
      <c r="K807" s="16" t="s">
        <v>3399</v>
      </c>
      <c r="L807" s="12" t="s">
        <v>158</v>
      </c>
      <c r="M807" s="12" t="s">
        <v>65</v>
      </c>
      <c r="N807" s="12" t="s">
        <v>66</v>
      </c>
      <c r="O807" s="12" t="s">
        <v>66</v>
      </c>
      <c r="P807" s="15"/>
    </row>
    <row r="808" spans="1:16" ht="45" x14ac:dyDescent="0.25">
      <c r="A808" s="4">
        <v>803</v>
      </c>
      <c r="B808" s="78" t="s">
        <v>1491</v>
      </c>
      <c r="C808" s="8" t="s">
        <v>22</v>
      </c>
      <c r="D808" s="58">
        <v>43675</v>
      </c>
      <c r="E808" s="137" t="s">
        <v>2896</v>
      </c>
      <c r="F808" s="100">
        <v>43703</v>
      </c>
      <c r="G808" s="69" t="s">
        <v>2523</v>
      </c>
      <c r="H808" s="51" t="s">
        <v>137</v>
      </c>
      <c r="I808" s="51" t="s">
        <v>38</v>
      </c>
      <c r="J808" s="13">
        <v>43672</v>
      </c>
      <c r="K808" s="16" t="s">
        <v>3396</v>
      </c>
      <c r="L808" s="12" t="s">
        <v>158</v>
      </c>
      <c r="M808" s="12" t="s">
        <v>65</v>
      </c>
      <c r="N808" s="12" t="s">
        <v>66</v>
      </c>
      <c r="O808" s="12" t="s">
        <v>66</v>
      </c>
      <c r="P808" s="15"/>
    </row>
    <row r="809" spans="1:16" ht="188.25" customHeight="1" x14ac:dyDescent="0.25">
      <c r="A809" s="4">
        <v>804</v>
      </c>
      <c r="B809" s="78" t="s">
        <v>1492</v>
      </c>
      <c r="C809" s="8" t="s">
        <v>22</v>
      </c>
      <c r="D809" s="58">
        <v>43675</v>
      </c>
      <c r="E809" s="137" t="s">
        <v>2896</v>
      </c>
      <c r="F809" s="100">
        <v>43703</v>
      </c>
      <c r="G809" s="69" t="s">
        <v>2524</v>
      </c>
      <c r="H809" s="51" t="s">
        <v>51</v>
      </c>
      <c r="I809" s="51" t="s">
        <v>9</v>
      </c>
      <c r="J809" s="13">
        <v>43675</v>
      </c>
      <c r="K809" s="16" t="s">
        <v>3397</v>
      </c>
      <c r="L809" s="12" t="s">
        <v>158</v>
      </c>
      <c r="M809" s="12" t="s">
        <v>65</v>
      </c>
      <c r="N809" s="12" t="s">
        <v>66</v>
      </c>
      <c r="O809" s="12" t="s">
        <v>66</v>
      </c>
      <c r="P809" s="15"/>
    </row>
    <row r="810" spans="1:16" ht="244.5" customHeight="1" x14ac:dyDescent="0.25">
      <c r="A810" s="4">
        <v>805</v>
      </c>
      <c r="B810" s="78" t="s">
        <v>1493</v>
      </c>
      <c r="C810" s="8" t="s">
        <v>22</v>
      </c>
      <c r="D810" s="58">
        <v>43675</v>
      </c>
      <c r="E810" s="137" t="s">
        <v>2896</v>
      </c>
      <c r="F810" s="100">
        <v>43703</v>
      </c>
      <c r="G810" s="69" t="s">
        <v>2525</v>
      </c>
      <c r="H810" s="51" t="s">
        <v>134</v>
      </c>
      <c r="I810" s="51" t="s">
        <v>38</v>
      </c>
      <c r="J810" s="13">
        <v>43675</v>
      </c>
      <c r="K810" s="16" t="s">
        <v>3400</v>
      </c>
      <c r="L810" s="12" t="s">
        <v>158</v>
      </c>
      <c r="M810" s="12" t="s">
        <v>65</v>
      </c>
      <c r="N810" s="12" t="s">
        <v>66</v>
      </c>
      <c r="O810" s="12" t="s">
        <v>66</v>
      </c>
      <c r="P810" s="15"/>
    </row>
    <row r="811" spans="1:16" ht="45" x14ac:dyDescent="0.25">
      <c r="A811" s="4">
        <v>806</v>
      </c>
      <c r="B811" s="78" t="s">
        <v>1494</v>
      </c>
      <c r="C811" s="8" t="s">
        <v>22</v>
      </c>
      <c r="D811" s="58">
        <v>43675</v>
      </c>
      <c r="E811" s="137" t="s">
        <v>2896</v>
      </c>
      <c r="F811" s="100">
        <v>43682</v>
      </c>
      <c r="G811" s="68" t="s">
        <v>2692</v>
      </c>
      <c r="H811" s="51" t="s">
        <v>142</v>
      </c>
      <c r="I811" s="16" t="s">
        <v>63</v>
      </c>
      <c r="J811" s="13">
        <v>43675</v>
      </c>
      <c r="K811" s="51" t="s">
        <v>66</v>
      </c>
      <c r="L811" s="12" t="s">
        <v>158</v>
      </c>
      <c r="M811" s="12" t="s">
        <v>65</v>
      </c>
      <c r="N811" s="12" t="s">
        <v>66</v>
      </c>
      <c r="O811" s="12" t="s">
        <v>66</v>
      </c>
      <c r="P811" s="15"/>
    </row>
    <row r="812" spans="1:16" ht="45" x14ac:dyDescent="0.25">
      <c r="A812" s="4">
        <v>807</v>
      </c>
      <c r="B812" s="78" t="s">
        <v>1495</v>
      </c>
      <c r="C812" s="8" t="s">
        <v>22</v>
      </c>
      <c r="D812" s="58">
        <v>43676</v>
      </c>
      <c r="E812" s="137" t="s">
        <v>2897</v>
      </c>
      <c r="F812" s="100">
        <v>43704</v>
      </c>
      <c r="G812" s="69" t="s">
        <v>2526</v>
      </c>
      <c r="H812" s="51" t="s">
        <v>134</v>
      </c>
      <c r="I812" s="51" t="s">
        <v>38</v>
      </c>
      <c r="J812" s="13">
        <v>43676</v>
      </c>
      <c r="K812" s="16" t="s">
        <v>3392</v>
      </c>
      <c r="L812" s="12" t="s">
        <v>158</v>
      </c>
      <c r="M812" s="12" t="s">
        <v>65</v>
      </c>
      <c r="N812" s="12" t="s">
        <v>66</v>
      </c>
      <c r="O812" s="12" t="s">
        <v>66</v>
      </c>
      <c r="P812" s="15"/>
    </row>
    <row r="813" spans="1:16" ht="72" customHeight="1" x14ac:dyDescent="0.25">
      <c r="A813" s="4">
        <v>808</v>
      </c>
      <c r="B813" s="78" t="s">
        <v>1496</v>
      </c>
      <c r="C813" s="8" t="s">
        <v>22</v>
      </c>
      <c r="D813" s="58">
        <v>43676</v>
      </c>
      <c r="E813" s="137" t="s">
        <v>2897</v>
      </c>
      <c r="F813" s="100">
        <v>43704</v>
      </c>
      <c r="G813" s="69" t="s">
        <v>2527</v>
      </c>
      <c r="H813" s="51" t="s">
        <v>134</v>
      </c>
      <c r="I813" s="51" t="s">
        <v>38</v>
      </c>
      <c r="J813" s="13">
        <v>43676</v>
      </c>
      <c r="K813" s="16" t="s">
        <v>3393</v>
      </c>
      <c r="L813" s="12" t="s">
        <v>158</v>
      </c>
      <c r="M813" s="12" t="s">
        <v>65</v>
      </c>
      <c r="N813" s="12" t="s">
        <v>66</v>
      </c>
      <c r="O813" s="12" t="s">
        <v>66</v>
      </c>
      <c r="P813" s="15"/>
    </row>
    <row r="814" spans="1:16" ht="45" x14ac:dyDescent="0.25">
      <c r="A814" s="4">
        <v>809</v>
      </c>
      <c r="B814" s="78" t="s">
        <v>1497</v>
      </c>
      <c r="C814" s="8" t="s">
        <v>22</v>
      </c>
      <c r="D814" s="58">
        <v>43677</v>
      </c>
      <c r="E814" s="137" t="s">
        <v>2898</v>
      </c>
      <c r="F814" s="100">
        <v>43705</v>
      </c>
      <c r="G814" s="68" t="s">
        <v>2528</v>
      </c>
      <c r="H814" s="51" t="s">
        <v>134</v>
      </c>
      <c r="I814" s="51" t="s">
        <v>38</v>
      </c>
      <c r="J814" s="13">
        <v>43677</v>
      </c>
      <c r="K814" s="16" t="s">
        <v>3388</v>
      </c>
      <c r="L814" s="12" t="s">
        <v>158</v>
      </c>
      <c r="M814" s="12" t="s">
        <v>65</v>
      </c>
      <c r="N814" s="12" t="s">
        <v>66</v>
      </c>
      <c r="O814" s="12" t="s">
        <v>66</v>
      </c>
      <c r="P814" s="15"/>
    </row>
    <row r="815" spans="1:16" ht="213" customHeight="1" x14ac:dyDescent="0.25">
      <c r="A815" s="4">
        <v>810</v>
      </c>
      <c r="B815" s="78" t="s">
        <v>1498</v>
      </c>
      <c r="C815" s="8" t="s">
        <v>22</v>
      </c>
      <c r="D815" s="58">
        <v>43677</v>
      </c>
      <c r="E815" s="137" t="s">
        <v>2898</v>
      </c>
      <c r="F815" s="100">
        <v>43705</v>
      </c>
      <c r="G815" s="68" t="s">
        <v>2690</v>
      </c>
      <c r="H815" s="51" t="s">
        <v>96</v>
      </c>
      <c r="I815" s="51" t="s">
        <v>9</v>
      </c>
      <c r="J815" s="13">
        <v>43677</v>
      </c>
      <c r="K815" s="16" t="s">
        <v>3387</v>
      </c>
      <c r="L815" s="12" t="s">
        <v>158</v>
      </c>
      <c r="M815" s="12" t="s">
        <v>65</v>
      </c>
      <c r="N815" s="12" t="s">
        <v>66</v>
      </c>
      <c r="O815" s="12" t="s">
        <v>66</v>
      </c>
      <c r="P815" s="15"/>
    </row>
    <row r="816" spans="1:16" ht="45" x14ac:dyDescent="0.25">
      <c r="A816" s="4">
        <v>811</v>
      </c>
      <c r="B816" s="78" t="s">
        <v>1499</v>
      </c>
      <c r="C816" s="8" t="s">
        <v>22</v>
      </c>
      <c r="D816" s="58">
        <v>43677</v>
      </c>
      <c r="E816" s="137"/>
      <c r="F816" s="100">
        <v>43679</v>
      </c>
      <c r="G816" s="68" t="s">
        <v>2691</v>
      </c>
      <c r="H816" s="51" t="s">
        <v>142</v>
      </c>
      <c r="I816" s="51" t="s">
        <v>157</v>
      </c>
      <c r="J816" s="13">
        <v>43678</v>
      </c>
      <c r="K816" s="16" t="s">
        <v>3507</v>
      </c>
      <c r="L816" s="12" t="s">
        <v>158</v>
      </c>
      <c r="M816" s="12" t="s">
        <v>65</v>
      </c>
      <c r="N816" s="12" t="s">
        <v>66</v>
      </c>
      <c r="O816" s="12" t="s">
        <v>66</v>
      </c>
      <c r="P816" s="15"/>
    </row>
    <row r="817" spans="1:16" ht="45" x14ac:dyDescent="0.25">
      <c r="A817" s="4">
        <v>812</v>
      </c>
      <c r="B817" s="78" t="s">
        <v>1500</v>
      </c>
      <c r="C817" s="8" t="s">
        <v>23</v>
      </c>
      <c r="D817" s="58">
        <v>43678</v>
      </c>
      <c r="E817" s="137" t="s">
        <v>2899</v>
      </c>
      <c r="F817" s="100">
        <v>43706</v>
      </c>
      <c r="G817" s="68" t="s">
        <v>2529</v>
      </c>
      <c r="H817" s="51" t="s">
        <v>134</v>
      </c>
      <c r="I817" s="51" t="s">
        <v>38</v>
      </c>
      <c r="J817" s="13">
        <v>43678</v>
      </c>
      <c r="K817" s="16" t="s">
        <v>3386</v>
      </c>
      <c r="L817" s="12" t="s">
        <v>158</v>
      </c>
      <c r="M817" s="12" t="s">
        <v>65</v>
      </c>
      <c r="N817" s="12" t="s">
        <v>66</v>
      </c>
      <c r="O817" s="12" t="s">
        <v>66</v>
      </c>
      <c r="P817" s="15"/>
    </row>
    <row r="818" spans="1:16" ht="45" x14ac:dyDescent="0.25">
      <c r="A818" s="4">
        <v>813</v>
      </c>
      <c r="B818" s="78" t="s">
        <v>1501</v>
      </c>
      <c r="C818" s="8" t="s">
        <v>23</v>
      </c>
      <c r="D818" s="58">
        <v>43678</v>
      </c>
      <c r="E818" s="137" t="s">
        <v>2899</v>
      </c>
      <c r="F818" s="100">
        <v>43706</v>
      </c>
      <c r="G818" s="68" t="s">
        <v>2530</v>
      </c>
      <c r="H818" s="51" t="s">
        <v>134</v>
      </c>
      <c r="I818" s="51" t="s">
        <v>38</v>
      </c>
      <c r="J818" s="13">
        <v>43678</v>
      </c>
      <c r="K818" s="16" t="s">
        <v>3385</v>
      </c>
      <c r="L818" s="12" t="s">
        <v>158</v>
      </c>
      <c r="M818" s="12" t="s">
        <v>65</v>
      </c>
      <c r="N818" s="12" t="s">
        <v>66</v>
      </c>
      <c r="O818" s="12" t="s">
        <v>66</v>
      </c>
      <c r="P818" s="15"/>
    </row>
    <row r="819" spans="1:16" ht="45" x14ac:dyDescent="0.25">
      <c r="A819" s="4">
        <v>814</v>
      </c>
      <c r="B819" s="78" t="s">
        <v>1502</v>
      </c>
      <c r="C819" s="8" t="s">
        <v>23</v>
      </c>
      <c r="D819" s="58">
        <v>43678</v>
      </c>
      <c r="E819" s="137" t="s">
        <v>2899</v>
      </c>
      <c r="F819" s="100">
        <v>43706</v>
      </c>
      <c r="G819" s="68" t="s">
        <v>2531</v>
      </c>
      <c r="H819" s="51" t="s">
        <v>134</v>
      </c>
      <c r="I819" s="51" t="s">
        <v>38</v>
      </c>
      <c r="J819" s="13">
        <v>43679</v>
      </c>
      <c r="K819" s="16" t="s">
        <v>3375</v>
      </c>
      <c r="L819" s="12" t="s">
        <v>158</v>
      </c>
      <c r="M819" s="12" t="s">
        <v>65</v>
      </c>
      <c r="N819" s="12" t="s">
        <v>66</v>
      </c>
      <c r="O819" s="12" t="s">
        <v>66</v>
      </c>
      <c r="P819" s="15"/>
    </row>
    <row r="820" spans="1:16" ht="45" x14ac:dyDescent="0.25">
      <c r="A820" s="4">
        <v>815</v>
      </c>
      <c r="B820" s="78" t="s">
        <v>1503</v>
      </c>
      <c r="C820" s="8" t="s">
        <v>23</v>
      </c>
      <c r="D820" s="58">
        <v>43679</v>
      </c>
      <c r="E820" s="137" t="s">
        <v>2900</v>
      </c>
      <c r="F820" s="100">
        <v>43707</v>
      </c>
      <c r="G820" s="68" t="s">
        <v>2532</v>
      </c>
      <c r="H820" s="51" t="s">
        <v>134</v>
      </c>
      <c r="I820" s="51" t="s">
        <v>38</v>
      </c>
      <c r="J820" s="13">
        <v>43679</v>
      </c>
      <c r="K820" s="16" t="s">
        <v>3508</v>
      </c>
      <c r="L820" s="12" t="s">
        <v>158</v>
      </c>
      <c r="M820" s="12" t="s">
        <v>65</v>
      </c>
      <c r="N820" s="12" t="s">
        <v>66</v>
      </c>
      <c r="O820" s="12" t="s">
        <v>66</v>
      </c>
      <c r="P820" s="15"/>
    </row>
    <row r="821" spans="1:16" ht="245.25" customHeight="1" x14ac:dyDescent="0.25">
      <c r="A821" s="4">
        <v>816</v>
      </c>
      <c r="B821" s="78" t="s">
        <v>1504</v>
      </c>
      <c r="C821" s="8" t="s">
        <v>23</v>
      </c>
      <c r="D821" s="58">
        <v>43679</v>
      </c>
      <c r="E821" s="137" t="s">
        <v>2900</v>
      </c>
      <c r="F821" s="100">
        <v>43707</v>
      </c>
      <c r="G821" s="68" t="s">
        <v>2688</v>
      </c>
      <c r="H821" s="51" t="s">
        <v>134</v>
      </c>
      <c r="I821" s="51" t="s">
        <v>157</v>
      </c>
      <c r="J821" s="58">
        <v>43679</v>
      </c>
      <c r="K821" s="16" t="s">
        <v>3389</v>
      </c>
      <c r="L821" s="12" t="s">
        <v>158</v>
      </c>
      <c r="M821" s="12" t="s">
        <v>65</v>
      </c>
      <c r="N821" s="12" t="s">
        <v>66</v>
      </c>
      <c r="O821" s="12" t="s">
        <v>66</v>
      </c>
      <c r="P821" s="15"/>
    </row>
    <row r="822" spans="1:16" ht="45" x14ac:dyDescent="0.25">
      <c r="A822" s="4">
        <v>817</v>
      </c>
      <c r="B822" s="78" t="s">
        <v>1505</v>
      </c>
      <c r="C822" s="8" t="s">
        <v>23</v>
      </c>
      <c r="D822" s="58">
        <v>43682</v>
      </c>
      <c r="E822" s="137" t="s">
        <v>2901</v>
      </c>
      <c r="F822" s="100">
        <v>43682</v>
      </c>
      <c r="G822" s="68" t="s">
        <v>2689</v>
      </c>
      <c r="H822" s="51" t="s">
        <v>142</v>
      </c>
      <c r="I822" s="16" t="s">
        <v>63</v>
      </c>
      <c r="J822" s="58">
        <v>43682</v>
      </c>
      <c r="K822" s="51" t="s">
        <v>66</v>
      </c>
      <c r="L822" s="12" t="s">
        <v>158</v>
      </c>
      <c r="M822" s="12" t="s">
        <v>65</v>
      </c>
      <c r="N822" s="12" t="s">
        <v>66</v>
      </c>
      <c r="O822" s="12" t="s">
        <v>66</v>
      </c>
      <c r="P822" s="15"/>
    </row>
    <row r="823" spans="1:16" ht="409.5" x14ac:dyDescent="0.25">
      <c r="A823" s="4">
        <v>818</v>
      </c>
      <c r="B823" s="78" t="s">
        <v>1506</v>
      </c>
      <c r="C823" s="8" t="s">
        <v>23</v>
      </c>
      <c r="D823" s="58">
        <v>43682</v>
      </c>
      <c r="E823" s="137" t="s">
        <v>2901</v>
      </c>
      <c r="F823" s="100">
        <v>43710</v>
      </c>
      <c r="G823" s="120" t="s">
        <v>2533</v>
      </c>
      <c r="H823" s="16" t="s">
        <v>133</v>
      </c>
      <c r="I823" s="51" t="s">
        <v>37</v>
      </c>
      <c r="J823" s="126">
        <v>43683</v>
      </c>
      <c r="K823" s="16" t="s">
        <v>3394</v>
      </c>
      <c r="L823" s="12" t="s">
        <v>158</v>
      </c>
      <c r="M823" s="12" t="s">
        <v>65</v>
      </c>
      <c r="N823" s="12" t="s">
        <v>66</v>
      </c>
      <c r="O823" s="12" t="s">
        <v>66</v>
      </c>
      <c r="P823" s="15"/>
    </row>
    <row r="824" spans="1:16" ht="45" x14ac:dyDescent="0.25">
      <c r="A824" s="4">
        <v>819</v>
      </c>
      <c r="B824" s="78" t="s">
        <v>1507</v>
      </c>
      <c r="C824" s="8" t="s">
        <v>23</v>
      </c>
      <c r="D824" s="58">
        <v>43682</v>
      </c>
      <c r="E824" s="137" t="s">
        <v>2901</v>
      </c>
      <c r="F824" s="100">
        <v>43710</v>
      </c>
      <c r="G824" s="120" t="s">
        <v>2714</v>
      </c>
      <c r="H824" s="51" t="s">
        <v>137</v>
      </c>
      <c r="I824" s="51" t="s">
        <v>38</v>
      </c>
      <c r="J824" s="109" t="s">
        <v>3509</v>
      </c>
      <c r="K824" s="16" t="s">
        <v>3510</v>
      </c>
      <c r="L824" s="12" t="s">
        <v>158</v>
      </c>
      <c r="M824" s="12" t="s">
        <v>65</v>
      </c>
      <c r="N824" s="12" t="s">
        <v>66</v>
      </c>
      <c r="O824" s="12" t="s">
        <v>66</v>
      </c>
      <c r="P824" s="15"/>
    </row>
    <row r="825" spans="1:16" ht="409.6" x14ac:dyDescent="0.25">
      <c r="A825" s="4">
        <v>820</v>
      </c>
      <c r="B825" s="78" t="s">
        <v>1508</v>
      </c>
      <c r="C825" s="8" t="s">
        <v>23</v>
      </c>
      <c r="D825" s="58">
        <v>43682</v>
      </c>
      <c r="E825" s="137" t="s">
        <v>2901</v>
      </c>
      <c r="F825" s="100">
        <v>43710</v>
      </c>
      <c r="G825" s="134" t="s">
        <v>2535</v>
      </c>
      <c r="H825" s="51" t="s">
        <v>96</v>
      </c>
      <c r="I825" s="51" t="s">
        <v>9</v>
      </c>
      <c r="J825" s="13">
        <v>43684</v>
      </c>
      <c r="K825" s="16" t="s">
        <v>3511</v>
      </c>
      <c r="L825" s="12" t="s">
        <v>158</v>
      </c>
      <c r="M825" s="12" t="s">
        <v>65</v>
      </c>
      <c r="N825" s="12" t="s">
        <v>66</v>
      </c>
      <c r="O825" s="12" t="s">
        <v>66</v>
      </c>
      <c r="P825" s="15"/>
    </row>
    <row r="826" spans="1:16" ht="45" x14ac:dyDescent="0.25">
      <c r="A826" s="4">
        <v>821</v>
      </c>
      <c r="B826" s="78" t="s">
        <v>1509</v>
      </c>
      <c r="C826" s="8" t="s">
        <v>23</v>
      </c>
      <c r="D826" s="58">
        <v>43683</v>
      </c>
      <c r="E826" s="137" t="s">
        <v>2902</v>
      </c>
      <c r="F826" s="100">
        <v>43711</v>
      </c>
      <c r="G826" s="120" t="s">
        <v>2534</v>
      </c>
      <c r="H826" s="51" t="s">
        <v>134</v>
      </c>
      <c r="I826" s="51" t="s">
        <v>38</v>
      </c>
      <c r="J826" s="126">
        <v>43683</v>
      </c>
      <c r="K826" s="16" t="s">
        <v>3405</v>
      </c>
      <c r="L826" s="12" t="s">
        <v>158</v>
      </c>
      <c r="M826" s="12" t="s">
        <v>65</v>
      </c>
      <c r="N826" s="12" t="s">
        <v>66</v>
      </c>
      <c r="O826" s="12" t="s">
        <v>66</v>
      </c>
      <c r="P826" s="15"/>
    </row>
    <row r="827" spans="1:16" ht="45" x14ac:dyDescent="0.25">
      <c r="A827" s="4">
        <v>822</v>
      </c>
      <c r="B827" s="78" t="s">
        <v>1510</v>
      </c>
      <c r="C827" s="8"/>
      <c r="D827" s="58">
        <v>43683</v>
      </c>
      <c r="E827" s="137" t="s">
        <v>2902</v>
      </c>
      <c r="F827" s="100">
        <v>43684</v>
      </c>
      <c r="G827" s="71"/>
      <c r="H827" s="51" t="s">
        <v>142</v>
      </c>
      <c r="I827" s="16" t="s">
        <v>63</v>
      </c>
      <c r="J827" s="126">
        <v>43683</v>
      </c>
      <c r="K827" s="51" t="s">
        <v>66</v>
      </c>
      <c r="L827" s="12" t="s">
        <v>158</v>
      </c>
      <c r="M827" s="12" t="s">
        <v>65</v>
      </c>
      <c r="N827" s="12" t="s">
        <v>66</v>
      </c>
      <c r="O827" s="12" t="s">
        <v>66</v>
      </c>
      <c r="P827" s="15"/>
    </row>
    <row r="828" spans="1:16" ht="75" x14ac:dyDescent="0.25">
      <c r="A828" s="4">
        <v>823</v>
      </c>
      <c r="B828" s="78" t="s">
        <v>1511</v>
      </c>
      <c r="C828" s="8" t="s">
        <v>23</v>
      </c>
      <c r="D828" s="58">
        <v>43683</v>
      </c>
      <c r="E828" s="137" t="s">
        <v>2902</v>
      </c>
      <c r="F828" s="100">
        <v>43711</v>
      </c>
      <c r="G828" s="68" t="s">
        <v>2536</v>
      </c>
      <c r="H828" s="51" t="s">
        <v>134</v>
      </c>
      <c r="I828" s="51" t="s">
        <v>38</v>
      </c>
      <c r="J828" s="13">
        <v>43684</v>
      </c>
      <c r="K828" s="16" t="s">
        <v>3402</v>
      </c>
      <c r="L828" s="12" t="s">
        <v>158</v>
      </c>
      <c r="M828" s="12" t="s">
        <v>65</v>
      </c>
      <c r="N828" s="12" t="s">
        <v>66</v>
      </c>
      <c r="O828" s="12" t="s">
        <v>66</v>
      </c>
      <c r="P828" s="15"/>
    </row>
    <row r="829" spans="1:16" ht="75" x14ac:dyDescent="0.25">
      <c r="A829" s="4">
        <v>824</v>
      </c>
      <c r="B829" s="78" t="s">
        <v>1512</v>
      </c>
      <c r="C829" s="8" t="s">
        <v>23</v>
      </c>
      <c r="D829" s="58">
        <v>43683</v>
      </c>
      <c r="E829" s="137" t="s">
        <v>2902</v>
      </c>
      <c r="F829" s="100">
        <v>43711</v>
      </c>
      <c r="G829" s="68" t="s">
        <v>2536</v>
      </c>
      <c r="H829" s="16" t="s">
        <v>134</v>
      </c>
      <c r="I829" s="16" t="s">
        <v>38</v>
      </c>
      <c r="J829" s="13">
        <v>43684</v>
      </c>
      <c r="K829" s="16" t="s">
        <v>3403</v>
      </c>
      <c r="L829" s="12" t="s">
        <v>158</v>
      </c>
      <c r="M829" s="12" t="s">
        <v>65</v>
      </c>
      <c r="N829" s="12" t="s">
        <v>66</v>
      </c>
      <c r="O829" s="12" t="s">
        <v>66</v>
      </c>
      <c r="P829" s="15"/>
    </row>
    <row r="830" spans="1:16" ht="135" x14ac:dyDescent="0.25">
      <c r="A830" s="4">
        <v>825</v>
      </c>
      <c r="B830" s="78" t="s">
        <v>1513</v>
      </c>
      <c r="C830" s="8" t="s">
        <v>23</v>
      </c>
      <c r="D830" s="58">
        <v>43684</v>
      </c>
      <c r="E830" s="137" t="s">
        <v>2903</v>
      </c>
      <c r="F830" s="11">
        <v>43712</v>
      </c>
      <c r="G830" s="68" t="s">
        <v>2537</v>
      </c>
      <c r="H830" s="16" t="s">
        <v>134</v>
      </c>
      <c r="I830" s="16" t="s">
        <v>38</v>
      </c>
      <c r="J830" s="13">
        <v>43684</v>
      </c>
      <c r="K830" s="16" t="s">
        <v>3401</v>
      </c>
      <c r="L830" s="12" t="s">
        <v>158</v>
      </c>
      <c r="M830" s="12" t="s">
        <v>65</v>
      </c>
      <c r="N830" s="12" t="s">
        <v>66</v>
      </c>
      <c r="O830" s="12" t="s">
        <v>66</v>
      </c>
      <c r="P830" s="15"/>
    </row>
    <row r="831" spans="1:16" ht="120" x14ac:dyDescent="0.25">
      <c r="A831" s="4">
        <v>826</v>
      </c>
      <c r="B831" s="78" t="s">
        <v>1514</v>
      </c>
      <c r="C831" s="8" t="s">
        <v>23</v>
      </c>
      <c r="D831" s="58">
        <v>43684</v>
      </c>
      <c r="E831" s="137" t="s">
        <v>2903</v>
      </c>
      <c r="F831" s="11">
        <v>43712</v>
      </c>
      <c r="G831" s="68" t="s">
        <v>2538</v>
      </c>
      <c r="H831" s="16" t="s">
        <v>134</v>
      </c>
      <c r="I831" s="16" t="s">
        <v>9</v>
      </c>
      <c r="J831" s="13">
        <v>43684</v>
      </c>
      <c r="K831" s="16" t="s">
        <v>3512</v>
      </c>
      <c r="L831" s="12" t="s">
        <v>158</v>
      </c>
      <c r="M831" s="12" t="s">
        <v>65</v>
      </c>
      <c r="N831" s="12" t="s">
        <v>66</v>
      </c>
      <c r="O831" s="12" t="s">
        <v>66</v>
      </c>
      <c r="P831" s="15"/>
    </row>
    <row r="832" spans="1:16" ht="75" x14ac:dyDescent="0.25">
      <c r="A832" s="4">
        <v>827</v>
      </c>
      <c r="B832" s="78" t="s">
        <v>1515</v>
      </c>
      <c r="C832" s="8" t="s">
        <v>23</v>
      </c>
      <c r="D832" s="58">
        <v>43684</v>
      </c>
      <c r="E832" s="137" t="s">
        <v>2903</v>
      </c>
      <c r="F832" s="11">
        <v>43712</v>
      </c>
      <c r="G832" s="68" t="s">
        <v>2539</v>
      </c>
      <c r="H832" s="16" t="s">
        <v>134</v>
      </c>
      <c r="I832" s="16" t="s">
        <v>38</v>
      </c>
      <c r="J832" s="13">
        <v>43684</v>
      </c>
      <c r="K832" s="16" t="s">
        <v>3456</v>
      </c>
      <c r="L832" s="12" t="s">
        <v>158</v>
      </c>
      <c r="M832" s="12" t="s">
        <v>65</v>
      </c>
      <c r="N832" s="12" t="s">
        <v>66</v>
      </c>
      <c r="O832" s="12" t="s">
        <v>66</v>
      </c>
      <c r="P832" s="15"/>
    </row>
    <row r="833" spans="1:16" ht="45" x14ac:dyDescent="0.25">
      <c r="A833" s="4">
        <v>828</v>
      </c>
      <c r="B833" s="78" t="s">
        <v>1516</v>
      </c>
      <c r="C833" s="8" t="s">
        <v>23</v>
      </c>
      <c r="D833" s="58">
        <v>43686</v>
      </c>
      <c r="E833" s="137" t="s">
        <v>2904</v>
      </c>
      <c r="F833" s="11">
        <v>43714</v>
      </c>
      <c r="G833" s="68" t="s">
        <v>2541</v>
      </c>
      <c r="H833" s="16" t="s">
        <v>134</v>
      </c>
      <c r="I833" s="16" t="s">
        <v>40</v>
      </c>
      <c r="J833" s="9">
        <v>43686</v>
      </c>
      <c r="K833" s="16" t="s">
        <v>3455</v>
      </c>
      <c r="L833" s="12" t="s">
        <v>158</v>
      </c>
      <c r="M833" s="12" t="s">
        <v>65</v>
      </c>
      <c r="N833" s="12" t="s">
        <v>66</v>
      </c>
      <c r="O833" s="12" t="s">
        <v>66</v>
      </c>
      <c r="P833" s="15"/>
    </row>
    <row r="834" spans="1:16" ht="45" x14ac:dyDescent="0.25">
      <c r="A834" s="4">
        <v>829</v>
      </c>
      <c r="B834" s="78" t="s">
        <v>1517</v>
      </c>
      <c r="C834" s="8" t="s">
        <v>23</v>
      </c>
      <c r="D834" s="58">
        <v>43686</v>
      </c>
      <c r="E834" s="137"/>
      <c r="F834" s="11">
        <v>43689</v>
      </c>
      <c r="G834" s="68" t="s">
        <v>2964</v>
      </c>
      <c r="H834" s="16" t="s">
        <v>142</v>
      </c>
      <c r="I834" s="16" t="s">
        <v>157</v>
      </c>
      <c r="J834" s="9">
        <v>43686</v>
      </c>
      <c r="K834" s="16" t="s">
        <v>3513</v>
      </c>
      <c r="L834" s="12" t="s">
        <v>158</v>
      </c>
      <c r="M834" s="12" t="s">
        <v>65</v>
      </c>
      <c r="N834" s="12" t="s">
        <v>66</v>
      </c>
      <c r="O834" s="12" t="s">
        <v>66</v>
      </c>
      <c r="P834" s="15"/>
    </row>
    <row r="835" spans="1:16" ht="45" x14ac:dyDescent="0.25">
      <c r="A835" s="4">
        <v>830</v>
      </c>
      <c r="B835" s="78" t="s">
        <v>1518</v>
      </c>
      <c r="C835" s="8" t="s">
        <v>23</v>
      </c>
      <c r="D835" s="58">
        <v>43686</v>
      </c>
      <c r="E835" s="137" t="s">
        <v>2904</v>
      </c>
      <c r="F835" s="11">
        <v>43714</v>
      </c>
      <c r="G835" s="68" t="s">
        <v>2542</v>
      </c>
      <c r="H835" s="16" t="s">
        <v>134</v>
      </c>
      <c r="I835" s="16" t="s">
        <v>40</v>
      </c>
      <c r="J835" s="9">
        <v>43686</v>
      </c>
      <c r="K835" s="16" t="s">
        <v>3514</v>
      </c>
      <c r="L835" s="12" t="s">
        <v>158</v>
      </c>
      <c r="M835" s="12" t="s">
        <v>65</v>
      </c>
      <c r="N835" s="12" t="s">
        <v>66</v>
      </c>
      <c r="O835" s="12" t="s">
        <v>66</v>
      </c>
      <c r="P835" s="15"/>
    </row>
    <row r="836" spans="1:16" ht="409.5" x14ac:dyDescent="0.25">
      <c r="A836" s="4">
        <v>831</v>
      </c>
      <c r="B836" s="78" t="s">
        <v>1519</v>
      </c>
      <c r="C836" s="8" t="s">
        <v>23</v>
      </c>
      <c r="D836" s="58">
        <v>43686</v>
      </c>
      <c r="E836" s="137" t="s">
        <v>2904</v>
      </c>
      <c r="F836" s="11">
        <v>43714</v>
      </c>
      <c r="G836" s="68" t="s">
        <v>2543</v>
      </c>
      <c r="H836" s="16" t="s">
        <v>134</v>
      </c>
      <c r="I836" s="16" t="s">
        <v>38</v>
      </c>
      <c r="J836" s="9">
        <v>43686</v>
      </c>
      <c r="K836" s="16" t="s">
        <v>3441</v>
      </c>
      <c r="L836" s="12" t="s">
        <v>158</v>
      </c>
      <c r="M836" s="12" t="s">
        <v>65</v>
      </c>
      <c r="N836" s="12" t="s">
        <v>66</v>
      </c>
      <c r="O836" s="12" t="s">
        <v>66</v>
      </c>
      <c r="P836" s="15"/>
    </row>
    <row r="837" spans="1:16" ht="75" x14ac:dyDescent="0.25">
      <c r="A837" s="4">
        <v>832</v>
      </c>
      <c r="B837" s="78" t="s">
        <v>1520</v>
      </c>
      <c r="C837" s="8" t="s">
        <v>23</v>
      </c>
      <c r="D837" s="58">
        <v>43686</v>
      </c>
      <c r="E837" s="137" t="s">
        <v>2904</v>
      </c>
      <c r="F837" s="11">
        <v>43714</v>
      </c>
      <c r="G837" s="68" t="s">
        <v>2715</v>
      </c>
      <c r="H837" s="16" t="s">
        <v>133</v>
      </c>
      <c r="I837" s="16" t="s">
        <v>9</v>
      </c>
      <c r="J837" s="9">
        <v>43690</v>
      </c>
      <c r="K837" s="16" t="s">
        <v>3447</v>
      </c>
      <c r="L837" s="12" t="s">
        <v>158</v>
      </c>
      <c r="M837" s="12" t="s">
        <v>65</v>
      </c>
      <c r="N837" s="12" t="s">
        <v>66</v>
      </c>
      <c r="O837" s="12" t="s">
        <v>66</v>
      </c>
      <c r="P837" s="15"/>
    </row>
    <row r="838" spans="1:16" ht="45" x14ac:dyDescent="0.25">
      <c r="A838" s="4">
        <v>833</v>
      </c>
      <c r="B838" s="78" t="s">
        <v>1521</v>
      </c>
      <c r="C838" s="8" t="s">
        <v>23</v>
      </c>
      <c r="D838" s="58">
        <v>43686</v>
      </c>
      <c r="E838" s="137" t="s">
        <v>2904</v>
      </c>
      <c r="F838" s="11">
        <v>43714</v>
      </c>
      <c r="G838" s="68" t="s">
        <v>2544</v>
      </c>
      <c r="H838" s="16" t="s">
        <v>134</v>
      </c>
      <c r="I838" s="16" t="s">
        <v>38</v>
      </c>
      <c r="J838" s="9">
        <v>43686</v>
      </c>
      <c r="K838" s="16" t="s">
        <v>3446</v>
      </c>
      <c r="L838" s="12" t="s">
        <v>158</v>
      </c>
      <c r="M838" s="12" t="s">
        <v>65</v>
      </c>
      <c r="N838" s="12" t="s">
        <v>66</v>
      </c>
      <c r="O838" s="12" t="s">
        <v>66</v>
      </c>
      <c r="P838" s="15"/>
    </row>
    <row r="839" spans="1:16" ht="409.5" x14ac:dyDescent="0.25">
      <c r="A839" s="4">
        <v>834</v>
      </c>
      <c r="B839" s="78" t="s">
        <v>1522</v>
      </c>
      <c r="C839" s="8" t="s">
        <v>23</v>
      </c>
      <c r="D839" s="58">
        <v>43689</v>
      </c>
      <c r="E839" s="137" t="s">
        <v>2905</v>
      </c>
      <c r="F839" s="11">
        <v>43714</v>
      </c>
      <c r="G839" s="68" t="s">
        <v>2545</v>
      </c>
      <c r="H839" s="16" t="s">
        <v>134</v>
      </c>
      <c r="I839" s="16" t="s">
        <v>38</v>
      </c>
      <c r="J839" s="9">
        <v>43689</v>
      </c>
      <c r="K839" s="16" t="s">
        <v>3445</v>
      </c>
      <c r="L839" s="12" t="s">
        <v>158</v>
      </c>
      <c r="M839" s="12" t="s">
        <v>65</v>
      </c>
      <c r="N839" s="12" t="s">
        <v>66</v>
      </c>
      <c r="O839" s="12" t="s">
        <v>66</v>
      </c>
      <c r="P839" s="15"/>
    </row>
    <row r="840" spans="1:16" ht="409.5" x14ac:dyDescent="0.25">
      <c r="A840" s="4">
        <v>835</v>
      </c>
      <c r="B840" s="78" t="s">
        <v>1523</v>
      </c>
      <c r="C840" s="8" t="s">
        <v>23</v>
      </c>
      <c r="D840" s="58">
        <v>43689</v>
      </c>
      <c r="E840" s="137" t="s">
        <v>2905</v>
      </c>
      <c r="F840" s="11">
        <v>43714</v>
      </c>
      <c r="G840" s="68" t="s">
        <v>2546</v>
      </c>
      <c r="H840" s="16" t="s">
        <v>134</v>
      </c>
      <c r="I840" s="16" t="s">
        <v>38</v>
      </c>
      <c r="J840" s="9">
        <v>43689</v>
      </c>
      <c r="K840" s="16" t="s">
        <v>3444</v>
      </c>
      <c r="L840" s="12" t="s">
        <v>158</v>
      </c>
      <c r="M840" s="12" t="s">
        <v>65</v>
      </c>
      <c r="N840" s="12" t="s">
        <v>66</v>
      </c>
      <c r="O840" s="12" t="s">
        <v>66</v>
      </c>
      <c r="P840" s="15"/>
    </row>
    <row r="841" spans="1:16" ht="45" x14ac:dyDescent="0.25">
      <c r="A841" s="4">
        <v>836</v>
      </c>
      <c r="B841" s="78" t="s">
        <v>1524</v>
      </c>
      <c r="C841" s="8" t="s">
        <v>23</v>
      </c>
      <c r="D841" s="58">
        <v>43689</v>
      </c>
      <c r="E841" s="137" t="s">
        <v>2905</v>
      </c>
      <c r="F841" s="11">
        <v>43714</v>
      </c>
      <c r="G841" s="68" t="s">
        <v>2547</v>
      </c>
      <c r="H841" s="16" t="s">
        <v>134</v>
      </c>
      <c r="I841" s="16" t="s">
        <v>40</v>
      </c>
      <c r="J841" s="9">
        <v>43689</v>
      </c>
      <c r="K841" s="16" t="s">
        <v>3450</v>
      </c>
      <c r="L841" s="12" t="s">
        <v>158</v>
      </c>
      <c r="M841" s="12" t="s">
        <v>65</v>
      </c>
      <c r="N841" s="12" t="s">
        <v>66</v>
      </c>
      <c r="O841" s="12" t="s">
        <v>66</v>
      </c>
      <c r="P841" s="15"/>
    </row>
    <row r="842" spans="1:16" ht="45" x14ac:dyDescent="0.25">
      <c r="A842" s="4">
        <v>837</v>
      </c>
      <c r="B842" s="78" t="s">
        <v>1525</v>
      </c>
      <c r="C842" s="8" t="s">
        <v>23</v>
      </c>
      <c r="D842" s="58">
        <v>43689</v>
      </c>
      <c r="E842" s="137" t="s">
        <v>2905</v>
      </c>
      <c r="F842" s="11">
        <v>43714</v>
      </c>
      <c r="G842" s="68" t="s">
        <v>2548</v>
      </c>
      <c r="H842" s="16" t="s">
        <v>134</v>
      </c>
      <c r="I842" s="16" t="s">
        <v>40</v>
      </c>
      <c r="J842" s="9">
        <v>43689</v>
      </c>
      <c r="K842" s="16" t="s">
        <v>3452</v>
      </c>
      <c r="L842" s="12" t="s">
        <v>158</v>
      </c>
      <c r="M842" s="12" t="s">
        <v>65</v>
      </c>
      <c r="N842" s="12" t="s">
        <v>66</v>
      </c>
      <c r="O842" s="12" t="s">
        <v>66</v>
      </c>
      <c r="P842" s="15"/>
    </row>
    <row r="843" spans="1:16" ht="60" x14ac:dyDescent="0.25">
      <c r="A843" s="4">
        <v>838</v>
      </c>
      <c r="B843" s="78" t="s">
        <v>1526</v>
      </c>
      <c r="C843" s="8" t="s">
        <v>23</v>
      </c>
      <c r="D843" s="58">
        <v>43689</v>
      </c>
      <c r="E843" s="137" t="s">
        <v>2905</v>
      </c>
      <c r="F843" s="11">
        <v>43717</v>
      </c>
      <c r="G843" s="68" t="s">
        <v>2549</v>
      </c>
      <c r="H843" s="16" t="s">
        <v>134</v>
      </c>
      <c r="I843" s="16" t="s">
        <v>40</v>
      </c>
      <c r="J843" s="9">
        <v>43689</v>
      </c>
      <c r="K843" s="16" t="s">
        <v>3515</v>
      </c>
      <c r="L843" s="12" t="s">
        <v>158</v>
      </c>
      <c r="M843" s="12" t="s">
        <v>65</v>
      </c>
      <c r="N843" s="12" t="s">
        <v>66</v>
      </c>
      <c r="O843" s="12" t="s">
        <v>66</v>
      </c>
      <c r="P843" s="15"/>
    </row>
    <row r="844" spans="1:16" ht="60" x14ac:dyDescent="0.25">
      <c r="A844" s="4">
        <v>839</v>
      </c>
      <c r="B844" s="78" t="s">
        <v>1527</v>
      </c>
      <c r="C844" s="8" t="s">
        <v>23</v>
      </c>
      <c r="D844" s="58">
        <v>43689</v>
      </c>
      <c r="E844" s="137" t="s">
        <v>2905</v>
      </c>
      <c r="F844" s="11">
        <v>43714</v>
      </c>
      <c r="G844" s="68" t="s">
        <v>2550</v>
      </c>
      <c r="H844" s="16" t="s">
        <v>134</v>
      </c>
      <c r="I844" s="16" t="s">
        <v>40</v>
      </c>
      <c r="J844" s="9">
        <v>43689</v>
      </c>
      <c r="K844" s="16" t="s">
        <v>3453</v>
      </c>
      <c r="L844" s="12" t="s">
        <v>158</v>
      </c>
      <c r="M844" s="12" t="s">
        <v>65</v>
      </c>
      <c r="N844" s="15"/>
      <c r="O844" s="15"/>
      <c r="P844" s="15"/>
    </row>
    <row r="845" spans="1:16" ht="45" x14ac:dyDescent="0.25">
      <c r="A845" s="4">
        <v>840</v>
      </c>
      <c r="B845" s="78" t="s">
        <v>1528</v>
      </c>
      <c r="C845" s="8" t="s">
        <v>23</v>
      </c>
      <c r="D845" s="58">
        <v>43689</v>
      </c>
      <c r="E845" s="137" t="s">
        <v>2905</v>
      </c>
      <c r="F845" s="11">
        <v>43714</v>
      </c>
      <c r="G845" s="68" t="s">
        <v>2551</v>
      </c>
      <c r="H845" s="16" t="s">
        <v>134</v>
      </c>
      <c r="I845" s="16" t="s">
        <v>40</v>
      </c>
      <c r="J845" s="9">
        <v>43689</v>
      </c>
      <c r="K845" s="16" t="s">
        <v>3443</v>
      </c>
      <c r="L845" s="12" t="s">
        <v>158</v>
      </c>
      <c r="M845" s="12" t="s">
        <v>65</v>
      </c>
      <c r="N845" s="15"/>
      <c r="O845" s="15"/>
      <c r="P845" s="15"/>
    </row>
    <row r="846" spans="1:16" ht="45" x14ac:dyDescent="0.25">
      <c r="A846" s="4">
        <v>841</v>
      </c>
      <c r="B846" s="78" t="s">
        <v>1529</v>
      </c>
      <c r="C846" s="8" t="s">
        <v>23</v>
      </c>
      <c r="D846" s="58">
        <v>43689</v>
      </c>
      <c r="E846" s="137" t="s">
        <v>2905</v>
      </c>
      <c r="F846" s="11">
        <v>43717</v>
      </c>
      <c r="G846" s="68" t="s">
        <v>2552</v>
      </c>
      <c r="H846" s="16" t="s">
        <v>134</v>
      </c>
      <c r="I846" s="16" t="s">
        <v>40</v>
      </c>
      <c r="J846" s="9">
        <v>43689</v>
      </c>
      <c r="K846" s="16" t="s">
        <v>3516</v>
      </c>
      <c r="L846" s="12" t="s">
        <v>158</v>
      </c>
      <c r="M846" s="12" t="s">
        <v>65</v>
      </c>
      <c r="N846" s="15"/>
      <c r="O846" s="15"/>
      <c r="P846" s="15"/>
    </row>
    <row r="847" spans="1:16" ht="45" x14ac:dyDescent="0.25">
      <c r="A847" s="4">
        <v>842</v>
      </c>
      <c r="B847" s="78" t="s">
        <v>1530</v>
      </c>
      <c r="C847" s="8" t="s">
        <v>23</v>
      </c>
      <c r="D847" s="58">
        <v>43689</v>
      </c>
      <c r="E847" s="137" t="s">
        <v>2905</v>
      </c>
      <c r="F847" s="11">
        <v>43690</v>
      </c>
      <c r="G847" s="68" t="s">
        <v>2716</v>
      </c>
      <c r="H847" s="16" t="s">
        <v>142</v>
      </c>
      <c r="I847" s="16" t="s">
        <v>63</v>
      </c>
      <c r="J847" s="9">
        <v>43689</v>
      </c>
      <c r="K847" s="16" t="s">
        <v>66</v>
      </c>
      <c r="L847" s="12" t="s">
        <v>158</v>
      </c>
      <c r="M847" s="12" t="s">
        <v>65</v>
      </c>
      <c r="N847" s="15"/>
      <c r="O847" s="15"/>
      <c r="P847" s="15"/>
    </row>
    <row r="848" spans="1:16" ht="45" x14ac:dyDescent="0.25">
      <c r="A848" s="4">
        <v>843</v>
      </c>
      <c r="B848" s="78" t="s">
        <v>1531</v>
      </c>
      <c r="C848" s="8" t="s">
        <v>23</v>
      </c>
      <c r="D848" s="58">
        <v>43689</v>
      </c>
      <c r="E848" s="137" t="s">
        <v>2905</v>
      </c>
      <c r="F848" s="11">
        <v>43690</v>
      </c>
      <c r="G848" s="68" t="s">
        <v>2717</v>
      </c>
      <c r="H848" s="16" t="s">
        <v>142</v>
      </c>
      <c r="I848" s="16" t="s">
        <v>63</v>
      </c>
      <c r="J848" s="9">
        <v>43689</v>
      </c>
      <c r="K848" s="16" t="s">
        <v>66</v>
      </c>
      <c r="L848" s="12" t="s">
        <v>158</v>
      </c>
      <c r="M848" s="12" t="s">
        <v>65</v>
      </c>
      <c r="N848" s="15"/>
      <c r="O848" s="15"/>
      <c r="P848" s="15"/>
    </row>
    <row r="849" spans="1:16" ht="45" x14ac:dyDescent="0.25">
      <c r="A849" s="4">
        <v>844</v>
      </c>
      <c r="B849" s="78" t="s">
        <v>1532</v>
      </c>
      <c r="C849" s="8" t="s">
        <v>23</v>
      </c>
      <c r="D849" s="58">
        <v>43689</v>
      </c>
      <c r="E849" s="137" t="s">
        <v>2905</v>
      </c>
      <c r="F849" s="11">
        <v>43717</v>
      </c>
      <c r="G849" s="68" t="s">
        <v>2553</v>
      </c>
      <c r="H849" s="16" t="s">
        <v>134</v>
      </c>
      <c r="I849" s="16" t="s">
        <v>38</v>
      </c>
      <c r="J849" s="9">
        <v>43689</v>
      </c>
      <c r="K849" s="16" t="s">
        <v>3440</v>
      </c>
      <c r="L849" s="12" t="s">
        <v>158</v>
      </c>
      <c r="M849" s="12" t="s">
        <v>65</v>
      </c>
      <c r="N849" s="15"/>
      <c r="O849" s="15"/>
      <c r="P849" s="15"/>
    </row>
    <row r="850" spans="1:16" ht="45" x14ac:dyDescent="0.25">
      <c r="A850" s="4">
        <v>845</v>
      </c>
      <c r="B850" s="78" t="s">
        <v>1533</v>
      </c>
      <c r="C850" s="8" t="s">
        <v>23</v>
      </c>
      <c r="D850" s="58">
        <v>43689</v>
      </c>
      <c r="E850" s="137" t="s">
        <v>2905</v>
      </c>
      <c r="F850" s="11">
        <v>43692</v>
      </c>
      <c r="G850" s="135" t="s">
        <v>2718</v>
      </c>
      <c r="H850" s="16" t="s">
        <v>142</v>
      </c>
      <c r="I850" s="16" t="s">
        <v>63</v>
      </c>
      <c r="J850" s="9">
        <v>43690</v>
      </c>
      <c r="K850" s="16" t="s">
        <v>2929</v>
      </c>
      <c r="L850" s="12" t="s">
        <v>158</v>
      </c>
      <c r="M850" s="12" t="s">
        <v>65</v>
      </c>
      <c r="N850" s="15"/>
      <c r="O850" s="15"/>
      <c r="P850" s="15"/>
    </row>
    <row r="851" spans="1:16" ht="60" x14ac:dyDescent="0.25">
      <c r="A851" s="4">
        <v>846</v>
      </c>
      <c r="B851" s="78" t="s">
        <v>1534</v>
      </c>
      <c r="C851" s="8" t="s">
        <v>23</v>
      </c>
      <c r="D851" s="58">
        <v>43689</v>
      </c>
      <c r="E851" s="137" t="s">
        <v>2905</v>
      </c>
      <c r="F851" s="11">
        <v>43714</v>
      </c>
      <c r="G851" s="68" t="s">
        <v>2554</v>
      </c>
      <c r="H851" s="16" t="s">
        <v>134</v>
      </c>
      <c r="I851" s="16" t="s">
        <v>38</v>
      </c>
      <c r="J851" s="9">
        <v>43690</v>
      </c>
      <c r="K851" s="16" t="s">
        <v>3449</v>
      </c>
      <c r="L851" s="12" t="s">
        <v>158</v>
      </c>
      <c r="M851" s="12" t="s">
        <v>65</v>
      </c>
      <c r="N851" s="15"/>
      <c r="O851" s="15"/>
      <c r="P851" s="15"/>
    </row>
    <row r="852" spans="1:16" ht="285" x14ac:dyDescent="0.25">
      <c r="A852" s="4">
        <v>847</v>
      </c>
      <c r="B852" s="78" t="s">
        <v>1535</v>
      </c>
      <c r="C852" s="8" t="s">
        <v>23</v>
      </c>
      <c r="D852" s="58">
        <v>43690</v>
      </c>
      <c r="E852" s="137" t="s">
        <v>2906</v>
      </c>
      <c r="F852" s="11">
        <v>43692</v>
      </c>
      <c r="G852" s="68" t="s">
        <v>2555</v>
      </c>
      <c r="H852" s="16" t="s">
        <v>142</v>
      </c>
      <c r="I852" s="16" t="s">
        <v>63</v>
      </c>
      <c r="J852" s="9">
        <v>43691</v>
      </c>
      <c r="K852" s="16" t="s">
        <v>2930</v>
      </c>
      <c r="L852" s="12" t="s">
        <v>158</v>
      </c>
      <c r="M852" s="12" t="s">
        <v>65</v>
      </c>
      <c r="N852" s="15"/>
      <c r="O852" s="15"/>
      <c r="P852" s="15"/>
    </row>
    <row r="853" spans="1:16" ht="75" x14ac:dyDescent="0.25">
      <c r="A853" s="4">
        <v>848</v>
      </c>
      <c r="B853" s="78" t="s">
        <v>1536</v>
      </c>
      <c r="C853" s="8" t="s">
        <v>23</v>
      </c>
      <c r="D853" s="58">
        <v>43690</v>
      </c>
      <c r="E853" s="137" t="s">
        <v>2906</v>
      </c>
      <c r="F853" s="11">
        <v>43718</v>
      </c>
      <c r="G853" s="68" t="s">
        <v>2556</v>
      </c>
      <c r="H853" s="16" t="s">
        <v>134</v>
      </c>
      <c r="I853" s="16" t="s">
        <v>38</v>
      </c>
      <c r="J853" s="9">
        <v>43691</v>
      </c>
      <c r="K853" s="16" t="s">
        <v>3439</v>
      </c>
      <c r="L853" s="12" t="s">
        <v>158</v>
      </c>
      <c r="M853" s="12" t="s">
        <v>65</v>
      </c>
      <c r="N853" s="15"/>
      <c r="O853" s="15"/>
      <c r="P853" s="15"/>
    </row>
    <row r="854" spans="1:16" ht="150" x14ac:dyDescent="0.25">
      <c r="A854" s="4">
        <v>849</v>
      </c>
      <c r="B854" s="78" t="s">
        <v>1537</v>
      </c>
      <c r="C854" s="8" t="s">
        <v>23</v>
      </c>
      <c r="D854" s="58">
        <v>43691</v>
      </c>
      <c r="E854" s="137" t="s">
        <v>2907</v>
      </c>
      <c r="F854" s="11">
        <v>43719</v>
      </c>
      <c r="G854" s="68" t="s">
        <v>2557</v>
      </c>
      <c r="H854" s="16" t="s">
        <v>134</v>
      </c>
      <c r="I854" s="16" t="s">
        <v>37</v>
      </c>
      <c r="J854" s="9" t="s">
        <v>2559</v>
      </c>
      <c r="K854" s="16" t="s">
        <v>3517</v>
      </c>
      <c r="L854" s="12" t="s">
        <v>158</v>
      </c>
      <c r="M854" s="12" t="s">
        <v>65</v>
      </c>
      <c r="N854" s="15"/>
      <c r="O854" s="15"/>
      <c r="P854" s="15"/>
    </row>
    <row r="855" spans="1:16" ht="45" x14ac:dyDescent="0.25">
      <c r="A855" s="4">
        <v>850</v>
      </c>
      <c r="B855" s="78" t="s">
        <v>1538</v>
      </c>
      <c r="C855" s="8" t="s">
        <v>23</v>
      </c>
      <c r="D855" s="58">
        <v>43691</v>
      </c>
      <c r="E855" s="137" t="s">
        <v>2907</v>
      </c>
      <c r="F855" s="11">
        <v>43704</v>
      </c>
      <c r="G855" s="68" t="s">
        <v>2684</v>
      </c>
      <c r="H855" s="16" t="s">
        <v>142</v>
      </c>
      <c r="I855" s="16" t="s">
        <v>157</v>
      </c>
      <c r="J855" s="9">
        <v>43700</v>
      </c>
      <c r="K855" s="16" t="s">
        <v>3390</v>
      </c>
      <c r="L855" s="12" t="s">
        <v>158</v>
      </c>
      <c r="M855" s="12" t="s">
        <v>65</v>
      </c>
      <c r="N855" s="15"/>
      <c r="O855" s="15"/>
      <c r="P855" s="15"/>
    </row>
    <row r="856" spans="1:16" ht="45" x14ac:dyDescent="0.25">
      <c r="A856" s="4">
        <v>851</v>
      </c>
      <c r="B856" s="78" t="s">
        <v>1539</v>
      </c>
      <c r="C856" s="8" t="s">
        <v>23</v>
      </c>
      <c r="D856" s="58">
        <v>43691</v>
      </c>
      <c r="E856" s="137" t="s">
        <v>2907</v>
      </c>
      <c r="F856" s="11">
        <v>43714</v>
      </c>
      <c r="G856" s="68" t="s">
        <v>2558</v>
      </c>
      <c r="H856" s="16" t="s">
        <v>134</v>
      </c>
      <c r="I856" s="16" t="s">
        <v>38</v>
      </c>
      <c r="J856" s="9">
        <v>43691</v>
      </c>
      <c r="K856" s="16" t="s">
        <v>3448</v>
      </c>
      <c r="L856" s="12" t="s">
        <v>158</v>
      </c>
      <c r="M856" s="12" t="s">
        <v>65</v>
      </c>
      <c r="N856" s="15"/>
      <c r="O856" s="15"/>
      <c r="P856" s="15"/>
    </row>
    <row r="857" spans="1:16" ht="45" x14ac:dyDescent="0.25">
      <c r="A857" s="4">
        <v>852</v>
      </c>
      <c r="B857" s="78" t="s">
        <v>1540</v>
      </c>
      <c r="C857" s="8" t="s">
        <v>23</v>
      </c>
      <c r="D857" s="58">
        <v>43693</v>
      </c>
      <c r="E857" s="137" t="s">
        <v>2908</v>
      </c>
      <c r="F857" s="11">
        <v>43714</v>
      </c>
      <c r="G857" s="68" t="s">
        <v>2561</v>
      </c>
      <c r="H857" s="16" t="s">
        <v>134</v>
      </c>
      <c r="I857" s="16" t="s">
        <v>38</v>
      </c>
      <c r="J857" s="9">
        <v>43696</v>
      </c>
      <c r="K857" s="16" t="s">
        <v>3451</v>
      </c>
      <c r="L857" s="12" t="s">
        <v>158</v>
      </c>
      <c r="M857" s="12" t="s">
        <v>65</v>
      </c>
      <c r="N857" s="15"/>
      <c r="O857" s="15"/>
      <c r="P857" s="15"/>
    </row>
    <row r="858" spans="1:16" ht="45" x14ac:dyDescent="0.25">
      <c r="A858" s="4">
        <v>853</v>
      </c>
      <c r="B858" s="78" t="s">
        <v>1541</v>
      </c>
      <c r="C858" s="8" t="s">
        <v>23</v>
      </c>
      <c r="D858" s="9">
        <v>43696</v>
      </c>
      <c r="E858" s="137" t="s">
        <v>2909</v>
      </c>
      <c r="F858" s="11">
        <v>43714</v>
      </c>
      <c r="G858" s="68" t="s">
        <v>2560</v>
      </c>
      <c r="H858" s="16" t="s">
        <v>96</v>
      </c>
      <c r="I858" s="16" t="s">
        <v>9</v>
      </c>
      <c r="J858" s="9">
        <v>43696</v>
      </c>
      <c r="K858" s="16" t="s">
        <v>3442</v>
      </c>
      <c r="L858" s="12" t="s">
        <v>158</v>
      </c>
      <c r="M858" s="12" t="s">
        <v>65</v>
      </c>
      <c r="N858" s="15"/>
      <c r="O858" s="15"/>
      <c r="P858" s="15"/>
    </row>
    <row r="859" spans="1:16" ht="45" x14ac:dyDescent="0.25">
      <c r="A859" s="4">
        <v>854</v>
      </c>
      <c r="B859" s="78" t="s">
        <v>1542</v>
      </c>
      <c r="C859" s="8" t="s">
        <v>23</v>
      </c>
      <c r="D859" s="58">
        <v>43697</v>
      </c>
      <c r="E859" s="137" t="s">
        <v>2910</v>
      </c>
      <c r="F859" s="11">
        <v>43698</v>
      </c>
      <c r="G859" s="68" t="s">
        <v>2682</v>
      </c>
      <c r="H859" s="16" t="s">
        <v>142</v>
      </c>
      <c r="I859" s="16" t="s">
        <v>63</v>
      </c>
      <c r="J859" s="9">
        <v>43697</v>
      </c>
      <c r="K859" s="16" t="s">
        <v>66</v>
      </c>
      <c r="L859" s="12" t="s">
        <v>158</v>
      </c>
      <c r="M859" s="12" t="s">
        <v>65</v>
      </c>
      <c r="N859" s="15"/>
      <c r="O859" s="15"/>
      <c r="P859" s="15"/>
    </row>
    <row r="860" spans="1:16" ht="390" x14ac:dyDescent="0.25">
      <c r="A860" s="4">
        <v>855</v>
      </c>
      <c r="B860" s="78" t="s">
        <v>1543</v>
      </c>
      <c r="C860" s="8" t="s">
        <v>23</v>
      </c>
      <c r="D860" s="58">
        <v>43697</v>
      </c>
      <c r="E860" s="137" t="s">
        <v>2910</v>
      </c>
      <c r="F860" s="11">
        <v>43698</v>
      </c>
      <c r="G860" s="68" t="s">
        <v>2683</v>
      </c>
      <c r="H860" s="16" t="s">
        <v>142</v>
      </c>
      <c r="I860" s="16" t="s">
        <v>63</v>
      </c>
      <c r="J860" s="9">
        <v>43691</v>
      </c>
      <c r="K860" s="16" t="s">
        <v>66</v>
      </c>
      <c r="L860" s="12" t="s">
        <v>158</v>
      </c>
      <c r="M860" s="12" t="s">
        <v>65</v>
      </c>
      <c r="N860" s="15"/>
      <c r="O860" s="15"/>
      <c r="P860" s="15"/>
    </row>
    <row r="861" spans="1:16" ht="45" x14ac:dyDescent="0.25">
      <c r="A861" s="4">
        <v>856</v>
      </c>
      <c r="B861" s="78" t="s">
        <v>1544</v>
      </c>
      <c r="C861" s="8" t="s">
        <v>23</v>
      </c>
      <c r="D861" s="58">
        <v>43697</v>
      </c>
      <c r="E861" s="137" t="s">
        <v>2910</v>
      </c>
      <c r="F861" s="11">
        <v>43726</v>
      </c>
      <c r="G861" s="68" t="s">
        <v>2562</v>
      </c>
      <c r="H861" s="16" t="s">
        <v>134</v>
      </c>
      <c r="I861" s="16" t="s">
        <v>38</v>
      </c>
      <c r="J861" s="9">
        <v>43697</v>
      </c>
      <c r="K861" s="16" t="s">
        <v>3435</v>
      </c>
      <c r="L861" s="12" t="s">
        <v>158</v>
      </c>
      <c r="M861" s="12" t="s">
        <v>65</v>
      </c>
      <c r="N861" s="15"/>
      <c r="O861" s="15"/>
      <c r="P861" s="15"/>
    </row>
    <row r="862" spans="1:16" ht="45" x14ac:dyDescent="0.25">
      <c r="A862" s="4">
        <v>857</v>
      </c>
      <c r="B862" s="78" t="s">
        <v>1545</v>
      </c>
      <c r="C862" s="8" t="s">
        <v>23</v>
      </c>
      <c r="D862" s="58">
        <v>43698</v>
      </c>
      <c r="E862" s="137" t="s">
        <v>2911</v>
      </c>
      <c r="F862" s="11">
        <v>43726</v>
      </c>
      <c r="G862" s="68" t="s">
        <v>2564</v>
      </c>
      <c r="H862" s="16" t="s">
        <v>134</v>
      </c>
      <c r="I862" s="16" t="s">
        <v>38</v>
      </c>
      <c r="J862" s="9">
        <v>43698</v>
      </c>
      <c r="K862" s="16" t="s">
        <v>3436</v>
      </c>
      <c r="L862" s="12" t="s">
        <v>158</v>
      </c>
      <c r="M862" s="12" t="s">
        <v>65</v>
      </c>
      <c r="N862" s="15"/>
      <c r="O862" s="15"/>
      <c r="P862" s="15"/>
    </row>
    <row r="863" spans="1:16" ht="45" x14ac:dyDescent="0.25">
      <c r="A863" s="4">
        <v>858</v>
      </c>
      <c r="B863" s="78" t="s">
        <v>1546</v>
      </c>
      <c r="C863" s="8" t="s">
        <v>23</v>
      </c>
      <c r="D863" s="58">
        <v>43698</v>
      </c>
      <c r="E863" s="137" t="s">
        <v>2911</v>
      </c>
      <c r="F863" s="11">
        <v>43726</v>
      </c>
      <c r="G863" s="68" t="s">
        <v>2565</v>
      </c>
      <c r="H863" s="16" t="s">
        <v>134</v>
      </c>
      <c r="I863" s="16" t="s">
        <v>38</v>
      </c>
      <c r="J863" s="9">
        <v>43698</v>
      </c>
      <c r="K863" s="16" t="s">
        <v>3437</v>
      </c>
      <c r="L863" s="12" t="s">
        <v>158</v>
      </c>
      <c r="M863" s="12" t="s">
        <v>65</v>
      </c>
      <c r="N863" s="15"/>
      <c r="O863" s="15"/>
      <c r="P863" s="15"/>
    </row>
    <row r="864" spans="1:16" ht="45" x14ac:dyDescent="0.25">
      <c r="A864" s="4">
        <v>859</v>
      </c>
      <c r="B864" s="78" t="s">
        <v>1547</v>
      </c>
      <c r="C864" s="8" t="s">
        <v>23</v>
      </c>
      <c r="D864" s="58">
        <v>43698</v>
      </c>
      <c r="E864" s="137" t="s">
        <v>2911</v>
      </c>
      <c r="F864" s="11">
        <v>43727</v>
      </c>
      <c r="G864" s="68" t="s">
        <v>2566</v>
      </c>
      <c r="H864" s="16" t="s">
        <v>134</v>
      </c>
      <c r="I864" s="16" t="s">
        <v>38</v>
      </c>
      <c r="J864" s="9">
        <v>43698</v>
      </c>
      <c r="K864" s="16" t="s">
        <v>3433</v>
      </c>
      <c r="L864" s="12" t="s">
        <v>158</v>
      </c>
      <c r="M864" s="12" t="s">
        <v>65</v>
      </c>
      <c r="N864" s="15"/>
      <c r="O864" s="15"/>
      <c r="P864" s="15"/>
    </row>
    <row r="865" spans="1:17" ht="45" x14ac:dyDescent="0.25">
      <c r="A865" s="4">
        <v>860</v>
      </c>
      <c r="B865" s="78" t="s">
        <v>1548</v>
      </c>
      <c r="C865" s="8" t="s">
        <v>23</v>
      </c>
      <c r="D865" s="58">
        <v>43698</v>
      </c>
      <c r="E865" s="137" t="s">
        <v>2911</v>
      </c>
      <c r="F865" s="11">
        <v>43727</v>
      </c>
      <c r="G865" s="68" t="s">
        <v>2567</v>
      </c>
      <c r="H865" s="16" t="s">
        <v>134</v>
      </c>
      <c r="I865" s="16" t="s">
        <v>38</v>
      </c>
      <c r="J865" s="9">
        <v>43698</v>
      </c>
      <c r="K865" s="16" t="s">
        <v>3432</v>
      </c>
      <c r="L865" s="12" t="s">
        <v>158</v>
      </c>
      <c r="M865" s="12" t="s">
        <v>65</v>
      </c>
      <c r="N865" s="15"/>
      <c r="O865" s="15"/>
      <c r="P865" s="15"/>
    </row>
    <row r="866" spans="1:17" ht="45" x14ac:dyDescent="0.25">
      <c r="A866" s="4">
        <v>861</v>
      </c>
      <c r="B866" s="78" t="s">
        <v>1549</v>
      </c>
      <c r="C866" s="8" t="s">
        <v>23</v>
      </c>
      <c r="D866" s="58">
        <v>43698</v>
      </c>
      <c r="E866" s="137" t="s">
        <v>2911</v>
      </c>
      <c r="F866" s="11">
        <v>43727</v>
      </c>
      <c r="G866" s="68" t="s">
        <v>2568</v>
      </c>
      <c r="H866" s="16" t="s">
        <v>134</v>
      </c>
      <c r="I866" s="16" t="s">
        <v>38</v>
      </c>
      <c r="J866" s="9">
        <v>43698</v>
      </c>
      <c r="K866" s="16" t="s">
        <v>3430</v>
      </c>
      <c r="L866" s="12" t="s">
        <v>158</v>
      </c>
      <c r="M866" s="12" t="s">
        <v>65</v>
      </c>
      <c r="N866" s="15"/>
      <c r="O866" s="15"/>
      <c r="P866" s="15"/>
    </row>
    <row r="867" spans="1:17" ht="45" x14ac:dyDescent="0.25">
      <c r="A867" s="4">
        <v>862</v>
      </c>
      <c r="B867" s="78" t="s">
        <v>1550</v>
      </c>
      <c r="C867" s="8" t="s">
        <v>23</v>
      </c>
      <c r="D867" s="58">
        <v>43698</v>
      </c>
      <c r="E867" s="137" t="s">
        <v>2911</v>
      </c>
      <c r="F867" s="11">
        <v>43727</v>
      </c>
      <c r="G867" s="68" t="s">
        <v>2563</v>
      </c>
      <c r="H867" s="16" t="s">
        <v>134</v>
      </c>
      <c r="I867" s="16" t="s">
        <v>38</v>
      </c>
      <c r="J867" s="9">
        <v>43698</v>
      </c>
      <c r="K867" s="16" t="s">
        <v>3434</v>
      </c>
      <c r="L867" s="12" t="s">
        <v>158</v>
      </c>
      <c r="M867" s="12" t="s">
        <v>65</v>
      </c>
      <c r="N867" s="15"/>
      <c r="O867" s="15"/>
      <c r="P867" s="15"/>
    </row>
    <row r="868" spans="1:17" ht="315" x14ac:dyDescent="0.25">
      <c r="A868" s="4">
        <v>863</v>
      </c>
      <c r="B868" s="78" t="s">
        <v>1551</v>
      </c>
      <c r="C868" s="78" t="s">
        <v>23</v>
      </c>
      <c r="D868" s="58">
        <v>43699</v>
      </c>
      <c r="E868" s="137" t="s">
        <v>2912</v>
      </c>
      <c r="F868" s="11">
        <v>43728</v>
      </c>
      <c r="G868" s="68" t="s">
        <v>2585</v>
      </c>
      <c r="H868" s="16" t="s">
        <v>133</v>
      </c>
      <c r="I868" s="16" t="s">
        <v>9</v>
      </c>
      <c r="J868" s="9">
        <v>43704</v>
      </c>
      <c r="K868" s="16" t="s">
        <v>3429</v>
      </c>
      <c r="L868" s="12" t="s">
        <v>158</v>
      </c>
      <c r="M868" s="12" t="s">
        <v>65</v>
      </c>
      <c r="N868" s="127"/>
      <c r="O868" s="127"/>
      <c r="P868" s="127"/>
      <c r="Q868" s="20"/>
    </row>
    <row r="869" spans="1:17" ht="78" customHeight="1" x14ac:dyDescent="0.25">
      <c r="A869" s="4">
        <v>864</v>
      </c>
      <c r="B869" s="78" t="s">
        <v>1552</v>
      </c>
      <c r="C869" s="78" t="s">
        <v>23</v>
      </c>
      <c r="D869" s="58">
        <v>43699</v>
      </c>
      <c r="E869" s="137" t="s">
        <v>2912</v>
      </c>
      <c r="F869" s="11">
        <v>43718</v>
      </c>
      <c r="G869" s="68" t="s">
        <v>2680</v>
      </c>
      <c r="H869" s="16" t="s">
        <v>142</v>
      </c>
      <c r="I869" s="16" t="s">
        <v>63</v>
      </c>
      <c r="J869" s="9">
        <v>43718</v>
      </c>
      <c r="K869" s="16" t="s">
        <v>3438</v>
      </c>
      <c r="L869" s="12" t="s">
        <v>158</v>
      </c>
      <c r="M869" s="12" t="s">
        <v>65</v>
      </c>
      <c r="N869" s="127"/>
      <c r="O869" s="127"/>
      <c r="P869" s="127"/>
      <c r="Q869" s="20"/>
    </row>
    <row r="870" spans="1:17" ht="219.75" customHeight="1" x14ac:dyDescent="0.25">
      <c r="A870" s="4">
        <v>865</v>
      </c>
      <c r="B870" s="78" t="s">
        <v>1553</v>
      </c>
      <c r="C870" s="78" t="s">
        <v>23</v>
      </c>
      <c r="D870" s="58">
        <v>43700</v>
      </c>
      <c r="E870" s="137" t="s">
        <v>2913</v>
      </c>
      <c r="F870" s="11">
        <v>43704</v>
      </c>
      <c r="G870" s="68" t="s">
        <v>2681</v>
      </c>
      <c r="H870" s="16" t="s">
        <v>142</v>
      </c>
      <c r="I870" s="16" t="s">
        <v>157</v>
      </c>
      <c r="J870" s="9">
        <v>43700</v>
      </c>
      <c r="K870" s="16" t="s">
        <v>3391</v>
      </c>
      <c r="L870" s="12" t="s">
        <v>158</v>
      </c>
      <c r="M870" s="12" t="s">
        <v>65</v>
      </c>
      <c r="N870" s="127"/>
      <c r="O870" s="127"/>
      <c r="P870" s="127"/>
      <c r="Q870" s="20"/>
    </row>
    <row r="871" spans="1:17" ht="45" x14ac:dyDescent="0.25">
      <c r="A871" s="4">
        <v>866</v>
      </c>
      <c r="B871" s="78" t="s">
        <v>1554</v>
      </c>
      <c r="C871" s="78" t="s">
        <v>23</v>
      </c>
      <c r="D871" s="58">
        <v>43700</v>
      </c>
      <c r="E871" s="137" t="s">
        <v>2913</v>
      </c>
      <c r="F871" s="11">
        <v>43728</v>
      </c>
      <c r="G871" s="68" t="s">
        <v>2569</v>
      </c>
      <c r="H871" s="16" t="s">
        <v>134</v>
      </c>
      <c r="I871" s="16" t="s">
        <v>38</v>
      </c>
      <c r="J871" s="9">
        <v>43700</v>
      </c>
      <c r="K871" s="16" t="s">
        <v>3431</v>
      </c>
      <c r="L871" s="12" t="s">
        <v>158</v>
      </c>
      <c r="M871" s="12" t="s">
        <v>65</v>
      </c>
      <c r="N871" s="127"/>
      <c r="O871" s="127"/>
      <c r="P871" s="127"/>
      <c r="Q871" s="20"/>
    </row>
    <row r="872" spans="1:17" ht="45" x14ac:dyDescent="0.25">
      <c r="A872" s="4">
        <v>867</v>
      </c>
      <c r="B872" s="78" t="s">
        <v>1555</v>
      </c>
      <c r="C872" s="78" t="s">
        <v>23</v>
      </c>
      <c r="D872" s="58">
        <v>43700</v>
      </c>
      <c r="E872" s="137" t="s">
        <v>2913</v>
      </c>
      <c r="F872" s="11">
        <v>43731</v>
      </c>
      <c r="G872" s="68" t="s">
        <v>2570</v>
      </c>
      <c r="H872" s="16" t="s">
        <v>134</v>
      </c>
      <c r="I872" s="16" t="s">
        <v>38</v>
      </c>
      <c r="J872" s="9">
        <v>43700</v>
      </c>
      <c r="K872" s="16" t="s">
        <v>3428</v>
      </c>
      <c r="L872" s="12" t="s">
        <v>158</v>
      </c>
      <c r="M872" s="12" t="s">
        <v>65</v>
      </c>
      <c r="N872" s="127"/>
      <c r="O872" s="127"/>
      <c r="P872" s="127"/>
      <c r="Q872" s="20"/>
    </row>
    <row r="873" spans="1:17" ht="45" x14ac:dyDescent="0.25">
      <c r="A873" s="4">
        <v>868</v>
      </c>
      <c r="B873" s="78" t="s">
        <v>1556</v>
      </c>
      <c r="C873" s="78" t="s">
        <v>23</v>
      </c>
      <c r="D873" s="58">
        <v>43700</v>
      </c>
      <c r="E873" s="137" t="s">
        <v>2913</v>
      </c>
      <c r="F873" s="11">
        <v>43731</v>
      </c>
      <c r="G873" s="68" t="s">
        <v>2571</v>
      </c>
      <c r="H873" s="16" t="s">
        <v>134</v>
      </c>
      <c r="I873" s="16" t="s">
        <v>38</v>
      </c>
      <c r="J873" s="9">
        <v>43700</v>
      </c>
      <c r="K873" s="16" t="s">
        <v>3427</v>
      </c>
      <c r="L873" s="12" t="s">
        <v>158</v>
      </c>
      <c r="M873" s="12" t="s">
        <v>65</v>
      </c>
      <c r="N873" s="127"/>
      <c r="O873" s="127"/>
      <c r="P873" s="127"/>
      <c r="Q873" s="20"/>
    </row>
    <row r="874" spans="1:17" ht="112.5" customHeight="1" x14ac:dyDescent="0.25">
      <c r="A874" s="4">
        <v>869</v>
      </c>
      <c r="B874" s="78" t="s">
        <v>1557</v>
      </c>
      <c r="C874" s="78" t="s">
        <v>23</v>
      </c>
      <c r="D874" s="58">
        <v>43700</v>
      </c>
      <c r="E874" s="137" t="s">
        <v>2913</v>
      </c>
      <c r="F874" s="11">
        <v>43731</v>
      </c>
      <c r="G874" s="68" t="s">
        <v>2572</v>
      </c>
      <c r="H874" s="16" t="s">
        <v>134</v>
      </c>
      <c r="I874" s="16" t="s">
        <v>38</v>
      </c>
      <c r="J874" s="9">
        <v>43700</v>
      </c>
      <c r="K874" s="16" t="s">
        <v>3426</v>
      </c>
      <c r="L874" s="12" t="s">
        <v>158</v>
      </c>
      <c r="M874" s="12" t="s">
        <v>65</v>
      </c>
      <c r="N874" s="127"/>
      <c r="O874" s="127"/>
      <c r="P874" s="127"/>
      <c r="Q874" s="20"/>
    </row>
    <row r="875" spans="1:17" ht="45" x14ac:dyDescent="0.25">
      <c r="A875" s="4">
        <v>870</v>
      </c>
      <c r="B875" s="78" t="s">
        <v>1558</v>
      </c>
      <c r="C875" s="78" t="s">
        <v>23</v>
      </c>
      <c r="D875" s="58">
        <v>43703</v>
      </c>
      <c r="E875" s="137" t="s">
        <v>2914</v>
      </c>
      <c r="F875" s="11">
        <v>43731</v>
      </c>
      <c r="G875" s="68" t="s">
        <v>2573</v>
      </c>
      <c r="H875" s="16" t="s">
        <v>134</v>
      </c>
      <c r="I875" s="16" t="s">
        <v>38</v>
      </c>
      <c r="J875" s="9">
        <v>43703</v>
      </c>
      <c r="K875" s="16" t="s">
        <v>3425</v>
      </c>
      <c r="L875" s="12" t="s">
        <v>158</v>
      </c>
      <c r="M875" s="12" t="s">
        <v>65</v>
      </c>
      <c r="N875" s="127"/>
      <c r="O875" s="127"/>
      <c r="P875" s="127"/>
      <c r="Q875" s="20"/>
    </row>
    <row r="876" spans="1:17" ht="251.25" customHeight="1" x14ac:dyDescent="0.25">
      <c r="A876" s="4">
        <v>871</v>
      </c>
      <c r="B876" s="78" t="s">
        <v>1559</v>
      </c>
      <c r="C876" s="78" t="s">
        <v>23</v>
      </c>
      <c r="D876" s="58">
        <v>43703</v>
      </c>
      <c r="E876" s="137" t="s">
        <v>2914</v>
      </c>
      <c r="F876" s="11">
        <v>43732</v>
      </c>
      <c r="G876" s="68" t="s">
        <v>2574</v>
      </c>
      <c r="H876" s="16" t="s">
        <v>96</v>
      </c>
      <c r="I876" s="16" t="s">
        <v>9</v>
      </c>
      <c r="J876" s="9">
        <v>43704</v>
      </c>
      <c r="K876" s="16" t="s">
        <v>3420</v>
      </c>
      <c r="L876" s="12" t="s">
        <v>158</v>
      </c>
      <c r="M876" s="12" t="s">
        <v>65</v>
      </c>
      <c r="N876" s="127"/>
      <c r="O876" s="127"/>
      <c r="P876" s="127"/>
      <c r="Q876" s="20"/>
    </row>
    <row r="877" spans="1:17" ht="344.25" customHeight="1" x14ac:dyDescent="0.25">
      <c r="A877" s="4">
        <v>872</v>
      </c>
      <c r="B877" s="78" t="s">
        <v>1560</v>
      </c>
      <c r="C877" s="78" t="s">
        <v>23</v>
      </c>
      <c r="D877" s="58">
        <v>43703</v>
      </c>
      <c r="E877" s="137" t="s">
        <v>2914</v>
      </c>
      <c r="F877" s="11">
        <v>43732</v>
      </c>
      <c r="G877" s="68" t="s">
        <v>2575</v>
      </c>
      <c r="H877" s="16" t="s">
        <v>134</v>
      </c>
      <c r="I877" s="16" t="s">
        <v>9</v>
      </c>
      <c r="J877" s="9">
        <v>43704</v>
      </c>
      <c r="K877" s="16" t="s">
        <v>3419</v>
      </c>
      <c r="L877" s="12" t="s">
        <v>158</v>
      </c>
      <c r="M877" s="12" t="s">
        <v>65</v>
      </c>
      <c r="N877" s="127"/>
      <c r="O877" s="127"/>
      <c r="P877" s="127"/>
      <c r="Q877" s="20"/>
    </row>
    <row r="878" spans="1:17" ht="45" x14ac:dyDescent="0.25">
      <c r="A878" s="4">
        <v>873</v>
      </c>
      <c r="B878" s="78" t="s">
        <v>1561</v>
      </c>
      <c r="C878" s="78" t="s">
        <v>23</v>
      </c>
      <c r="D878" s="58">
        <v>43703</v>
      </c>
      <c r="E878" s="137" t="s">
        <v>2914</v>
      </c>
      <c r="F878" s="11">
        <v>43732</v>
      </c>
      <c r="G878" s="68" t="s">
        <v>2576</v>
      </c>
      <c r="H878" s="16" t="s">
        <v>134</v>
      </c>
      <c r="I878" s="16" t="s">
        <v>38</v>
      </c>
      <c r="J878" s="9">
        <v>43704</v>
      </c>
      <c r="K878" s="16" t="s">
        <v>3417</v>
      </c>
      <c r="L878" s="12" t="s">
        <v>158</v>
      </c>
      <c r="M878" s="12" t="s">
        <v>65</v>
      </c>
      <c r="N878" s="127"/>
      <c r="O878" s="127"/>
      <c r="P878" s="127"/>
      <c r="Q878" s="20"/>
    </row>
    <row r="879" spans="1:17" ht="45" x14ac:dyDescent="0.25">
      <c r="A879" s="4">
        <v>874</v>
      </c>
      <c r="B879" s="78" t="s">
        <v>1562</v>
      </c>
      <c r="C879" s="78" t="s">
        <v>23</v>
      </c>
      <c r="D879" s="58">
        <v>43703</v>
      </c>
      <c r="E879" s="137" t="s">
        <v>2914</v>
      </c>
      <c r="F879" s="11">
        <v>43732</v>
      </c>
      <c r="G879" s="68" t="s">
        <v>2577</v>
      </c>
      <c r="H879" s="16" t="s">
        <v>134</v>
      </c>
      <c r="I879" s="16" t="s">
        <v>38</v>
      </c>
      <c r="J879" s="9">
        <v>43704</v>
      </c>
      <c r="K879" s="16" t="s">
        <v>3395</v>
      </c>
      <c r="L879" s="12" t="s">
        <v>158</v>
      </c>
      <c r="M879" s="12" t="s">
        <v>65</v>
      </c>
      <c r="N879" s="127"/>
      <c r="O879" s="127"/>
      <c r="P879" s="127"/>
      <c r="Q879" s="20"/>
    </row>
    <row r="880" spans="1:17" ht="45" x14ac:dyDescent="0.25">
      <c r="A880" s="4">
        <v>875</v>
      </c>
      <c r="B880" s="78" t="s">
        <v>1563</v>
      </c>
      <c r="C880" s="78" t="s">
        <v>23</v>
      </c>
      <c r="D880" s="58">
        <v>43703</v>
      </c>
      <c r="E880" s="137" t="s">
        <v>2914</v>
      </c>
      <c r="F880" s="11">
        <v>43732</v>
      </c>
      <c r="G880" s="68" t="s">
        <v>2578</v>
      </c>
      <c r="H880" s="16" t="s">
        <v>134</v>
      </c>
      <c r="I880" s="16" t="s">
        <v>38</v>
      </c>
      <c r="J880" s="9">
        <v>43704</v>
      </c>
      <c r="K880" s="16" t="s">
        <v>3416</v>
      </c>
      <c r="L880" s="12" t="s">
        <v>158</v>
      </c>
      <c r="M880" s="12" t="s">
        <v>65</v>
      </c>
      <c r="N880" s="127"/>
      <c r="O880" s="127"/>
      <c r="P880" s="127"/>
      <c r="Q880" s="20"/>
    </row>
    <row r="881" spans="1:17" ht="90" x14ac:dyDescent="0.25">
      <c r="A881" s="4">
        <v>876</v>
      </c>
      <c r="B881" s="78" t="s">
        <v>1564</v>
      </c>
      <c r="C881" s="78" t="s">
        <v>23</v>
      </c>
      <c r="D881" s="58">
        <v>43704</v>
      </c>
      <c r="E881" s="137" t="s">
        <v>2915</v>
      </c>
      <c r="F881" s="11">
        <v>43733</v>
      </c>
      <c r="G881" s="68" t="s">
        <v>2579</v>
      </c>
      <c r="H881" s="16" t="s">
        <v>96</v>
      </c>
      <c r="I881" s="16" t="s">
        <v>37</v>
      </c>
      <c r="J881" s="9">
        <v>43704</v>
      </c>
      <c r="K881" s="16" t="s">
        <v>3518</v>
      </c>
      <c r="L881" s="12" t="s">
        <v>158</v>
      </c>
      <c r="M881" s="12" t="s">
        <v>65</v>
      </c>
      <c r="N881" s="127"/>
      <c r="O881" s="127"/>
      <c r="P881" s="127"/>
      <c r="Q881" s="20"/>
    </row>
    <row r="882" spans="1:17" ht="150" x14ac:dyDescent="0.25">
      <c r="A882" s="4">
        <v>877</v>
      </c>
      <c r="B882" s="78" t="s">
        <v>1565</v>
      </c>
      <c r="C882" s="78" t="s">
        <v>23</v>
      </c>
      <c r="D882" s="58">
        <v>43704</v>
      </c>
      <c r="E882" s="137" t="s">
        <v>2915</v>
      </c>
      <c r="F882" s="11">
        <v>43732</v>
      </c>
      <c r="G882" s="68" t="s">
        <v>2580</v>
      </c>
      <c r="H882" s="16" t="s">
        <v>134</v>
      </c>
      <c r="I882" s="16" t="s">
        <v>38</v>
      </c>
      <c r="J882" s="9">
        <v>43704</v>
      </c>
      <c r="K882" s="16" t="s">
        <v>3415</v>
      </c>
      <c r="L882" s="12" t="s">
        <v>158</v>
      </c>
      <c r="M882" s="12" t="s">
        <v>65</v>
      </c>
      <c r="N882" s="127"/>
      <c r="O882" s="127"/>
      <c r="P882" s="127"/>
      <c r="Q882" s="20"/>
    </row>
    <row r="883" spans="1:17" ht="45" x14ac:dyDescent="0.25">
      <c r="A883" s="4">
        <v>878</v>
      </c>
      <c r="B883" s="78" t="s">
        <v>1566</v>
      </c>
      <c r="C883" s="78" t="s">
        <v>23</v>
      </c>
      <c r="D883" s="58">
        <v>43704</v>
      </c>
      <c r="E883" s="137" t="s">
        <v>2915</v>
      </c>
      <c r="F883" s="11">
        <v>43732</v>
      </c>
      <c r="G883" s="68" t="s">
        <v>2581</v>
      </c>
      <c r="H883" s="16" t="s">
        <v>134</v>
      </c>
      <c r="I883" s="16" t="s">
        <v>38</v>
      </c>
      <c r="J883" s="9">
        <v>43704</v>
      </c>
      <c r="K883" s="16" t="s">
        <v>3519</v>
      </c>
      <c r="L883" s="12" t="s">
        <v>158</v>
      </c>
      <c r="M883" s="12" t="s">
        <v>65</v>
      </c>
      <c r="N883" s="127"/>
      <c r="O883" s="127"/>
      <c r="P883" s="127"/>
      <c r="Q883" s="20"/>
    </row>
    <row r="884" spans="1:17" ht="45" x14ac:dyDescent="0.25">
      <c r="A884" s="4">
        <v>879</v>
      </c>
      <c r="B884" s="78" t="s">
        <v>1567</v>
      </c>
      <c r="C884" s="78" t="s">
        <v>23</v>
      </c>
      <c r="D884" s="58">
        <v>43704</v>
      </c>
      <c r="E884" s="137" t="s">
        <v>2915</v>
      </c>
      <c r="F884" s="11">
        <v>43732</v>
      </c>
      <c r="G884" s="68" t="s">
        <v>2582</v>
      </c>
      <c r="H884" s="16" t="s">
        <v>134</v>
      </c>
      <c r="I884" s="16" t="s">
        <v>38</v>
      </c>
      <c r="J884" s="9">
        <v>43704</v>
      </c>
      <c r="K884" s="16" t="s">
        <v>3421</v>
      </c>
      <c r="L884" s="12" t="s">
        <v>158</v>
      </c>
      <c r="M884" s="12" t="s">
        <v>65</v>
      </c>
      <c r="N884" s="127"/>
      <c r="O884" s="127"/>
      <c r="P884" s="127"/>
      <c r="Q884" s="20"/>
    </row>
    <row r="885" spans="1:17" ht="45" x14ac:dyDescent="0.25">
      <c r="A885" s="4">
        <v>880</v>
      </c>
      <c r="B885" s="78" t="s">
        <v>1568</v>
      </c>
      <c r="C885" s="78" t="s">
        <v>23</v>
      </c>
      <c r="D885" s="58">
        <v>43704</v>
      </c>
      <c r="E885" s="137" t="s">
        <v>2915</v>
      </c>
      <c r="F885" s="11">
        <v>43732</v>
      </c>
      <c r="G885" s="68" t="s">
        <v>2583</v>
      </c>
      <c r="H885" s="16" t="s">
        <v>134</v>
      </c>
      <c r="I885" s="16" t="s">
        <v>38</v>
      </c>
      <c r="J885" s="9">
        <v>43704</v>
      </c>
      <c r="K885" s="16" t="s">
        <v>3422</v>
      </c>
      <c r="L885" s="12" t="s">
        <v>158</v>
      </c>
      <c r="M885" s="12" t="s">
        <v>65</v>
      </c>
      <c r="N885" s="127"/>
      <c r="O885" s="127"/>
      <c r="P885" s="127"/>
      <c r="Q885" s="20"/>
    </row>
    <row r="886" spans="1:17" ht="45" x14ac:dyDescent="0.25">
      <c r="A886" s="4">
        <v>881</v>
      </c>
      <c r="B886" s="78" t="s">
        <v>1569</v>
      </c>
      <c r="C886" s="78" t="s">
        <v>23</v>
      </c>
      <c r="D886" s="58">
        <v>43704</v>
      </c>
      <c r="E886" s="137" t="s">
        <v>2915</v>
      </c>
      <c r="F886" s="11">
        <v>43732</v>
      </c>
      <c r="G886" s="68" t="s">
        <v>2584</v>
      </c>
      <c r="H886" s="16" t="s">
        <v>134</v>
      </c>
      <c r="I886" s="16" t="s">
        <v>38</v>
      </c>
      <c r="J886" s="9">
        <v>43704</v>
      </c>
      <c r="K886" s="16" t="s">
        <v>3424</v>
      </c>
      <c r="L886" s="12" t="s">
        <v>158</v>
      </c>
      <c r="M886" s="12" t="s">
        <v>65</v>
      </c>
      <c r="N886" s="127"/>
      <c r="O886" s="127"/>
      <c r="P886" s="127"/>
      <c r="Q886" s="20"/>
    </row>
    <row r="887" spans="1:17" ht="75" x14ac:dyDescent="0.25">
      <c r="A887" s="4">
        <v>882</v>
      </c>
      <c r="B887" s="78" t="s">
        <v>1570</v>
      </c>
      <c r="C887" s="78" t="s">
        <v>23</v>
      </c>
      <c r="D887" s="58">
        <v>43705</v>
      </c>
      <c r="E887" s="137" t="s">
        <v>2916</v>
      </c>
      <c r="F887" s="11">
        <v>43732</v>
      </c>
      <c r="G887" s="68" t="s">
        <v>2586</v>
      </c>
      <c r="H887" s="16" t="s">
        <v>137</v>
      </c>
      <c r="I887" s="16" t="s">
        <v>38</v>
      </c>
      <c r="J887" s="9">
        <v>43705</v>
      </c>
      <c r="K887" s="16" t="s">
        <v>3423</v>
      </c>
      <c r="L887" s="12" t="s">
        <v>158</v>
      </c>
      <c r="M887" s="12" t="s">
        <v>65</v>
      </c>
      <c r="N887" s="127"/>
      <c r="O887" s="127"/>
      <c r="P887" s="127"/>
      <c r="Q887" s="20"/>
    </row>
    <row r="888" spans="1:17" ht="60" x14ac:dyDescent="0.25">
      <c r="A888" s="4">
        <v>883</v>
      </c>
      <c r="B888" s="78" t="s">
        <v>1571</v>
      </c>
      <c r="C888" s="78" t="s">
        <v>23</v>
      </c>
      <c r="D888" s="58">
        <v>43705</v>
      </c>
      <c r="E888" s="137" t="s">
        <v>2916</v>
      </c>
      <c r="F888" s="11">
        <v>43733</v>
      </c>
      <c r="G888" s="68" t="s">
        <v>2587</v>
      </c>
      <c r="H888" s="16" t="s">
        <v>134</v>
      </c>
      <c r="I888" s="16" t="s">
        <v>38</v>
      </c>
      <c r="J888" s="9">
        <v>43705</v>
      </c>
      <c r="K888" s="16" t="s">
        <v>3413</v>
      </c>
      <c r="L888" s="12" t="s">
        <v>158</v>
      </c>
      <c r="M888" s="12" t="s">
        <v>65</v>
      </c>
      <c r="N888" s="127"/>
      <c r="O888" s="127"/>
      <c r="P888" s="127"/>
      <c r="Q888" s="20"/>
    </row>
    <row r="889" spans="1:17" ht="45" x14ac:dyDescent="0.25">
      <c r="A889" s="4">
        <v>884</v>
      </c>
      <c r="B889" s="78" t="s">
        <v>1572</v>
      </c>
      <c r="C889" s="78" t="s">
        <v>23</v>
      </c>
      <c r="D889" s="58">
        <v>43706</v>
      </c>
      <c r="E889" s="137" t="s">
        <v>2917</v>
      </c>
      <c r="F889" s="11">
        <v>43707</v>
      </c>
      <c r="G889" s="68" t="s">
        <v>2588</v>
      </c>
      <c r="H889" s="16" t="s">
        <v>142</v>
      </c>
      <c r="I889" s="16" t="s">
        <v>157</v>
      </c>
      <c r="J889" s="9">
        <v>43706</v>
      </c>
      <c r="K889" s="16" t="s">
        <v>2589</v>
      </c>
      <c r="L889" s="12" t="s">
        <v>158</v>
      </c>
      <c r="M889" s="12" t="s">
        <v>65</v>
      </c>
      <c r="N889" s="127"/>
      <c r="O889" s="127"/>
      <c r="P889" s="127"/>
      <c r="Q889" s="20"/>
    </row>
    <row r="890" spans="1:17" ht="90" x14ac:dyDescent="0.25">
      <c r="A890" s="4">
        <v>885</v>
      </c>
      <c r="B890" s="78" t="s">
        <v>1573</v>
      </c>
      <c r="C890" s="78" t="s">
        <v>23</v>
      </c>
      <c r="D890" s="58">
        <v>43706</v>
      </c>
      <c r="E890" s="137" t="s">
        <v>2917</v>
      </c>
      <c r="F890" s="11">
        <v>43733</v>
      </c>
      <c r="G890" s="68" t="s">
        <v>2590</v>
      </c>
      <c r="H890" s="16" t="s">
        <v>134</v>
      </c>
      <c r="I890" s="16" t="s">
        <v>38</v>
      </c>
      <c r="J890" s="9">
        <v>43706</v>
      </c>
      <c r="K890" s="16" t="s">
        <v>3414</v>
      </c>
      <c r="L890" s="12" t="s">
        <v>158</v>
      </c>
      <c r="M890" s="12" t="s">
        <v>65</v>
      </c>
      <c r="N890" s="127"/>
      <c r="O890" s="127"/>
      <c r="P890" s="127"/>
      <c r="Q890" s="20"/>
    </row>
    <row r="891" spans="1:17" ht="108" customHeight="1" x14ac:dyDescent="0.25">
      <c r="A891" s="4">
        <v>886</v>
      </c>
      <c r="B891" s="78" t="s">
        <v>1574</v>
      </c>
      <c r="C891" s="78" t="s">
        <v>23</v>
      </c>
      <c r="D891" s="58">
        <v>43706</v>
      </c>
      <c r="E891" s="137" t="s">
        <v>2917</v>
      </c>
      <c r="F891" s="11">
        <v>43714</v>
      </c>
      <c r="G891" s="68" t="s">
        <v>2591</v>
      </c>
      <c r="H891" s="16" t="s">
        <v>96</v>
      </c>
      <c r="I891" s="16" t="s">
        <v>9</v>
      </c>
      <c r="J891" s="9">
        <v>43706</v>
      </c>
      <c r="K891" s="16" t="s">
        <v>3454</v>
      </c>
      <c r="L891" s="12" t="s">
        <v>158</v>
      </c>
      <c r="M891" s="12" t="s">
        <v>65</v>
      </c>
      <c r="N891" s="127"/>
      <c r="O891" s="127"/>
      <c r="P891" s="127"/>
      <c r="Q891" s="20"/>
    </row>
    <row r="892" spans="1:17" ht="60" x14ac:dyDescent="0.25">
      <c r="A892" s="4">
        <v>887</v>
      </c>
      <c r="B892" s="78" t="s">
        <v>1575</v>
      </c>
      <c r="C892" s="78" t="s">
        <v>23</v>
      </c>
      <c r="D892" s="58">
        <v>43707</v>
      </c>
      <c r="E892" s="137" t="s">
        <v>2918</v>
      </c>
      <c r="F892" s="11">
        <v>43733</v>
      </c>
      <c r="G892" s="68" t="s">
        <v>2592</v>
      </c>
      <c r="H892" s="16" t="s">
        <v>134</v>
      </c>
      <c r="I892" s="16" t="s">
        <v>38</v>
      </c>
      <c r="J892" s="9">
        <v>43707</v>
      </c>
      <c r="K892" s="16" t="s">
        <v>3411</v>
      </c>
      <c r="L892" s="12" t="s">
        <v>158</v>
      </c>
      <c r="M892" s="12" t="s">
        <v>65</v>
      </c>
      <c r="N892" s="127"/>
      <c r="O892" s="127"/>
      <c r="P892" s="127"/>
      <c r="Q892" s="20"/>
    </row>
    <row r="893" spans="1:17" ht="45" x14ac:dyDescent="0.25">
      <c r="A893" s="4">
        <v>888</v>
      </c>
      <c r="B893" s="78" t="s">
        <v>1576</v>
      </c>
      <c r="C893" s="78" t="s">
        <v>23</v>
      </c>
      <c r="D893" s="58">
        <v>43707</v>
      </c>
      <c r="E893" s="137" t="s">
        <v>2918</v>
      </c>
      <c r="F893" s="11">
        <v>43733</v>
      </c>
      <c r="G893" s="68" t="s">
        <v>2593</v>
      </c>
      <c r="H893" s="16" t="s">
        <v>134</v>
      </c>
      <c r="I893" s="16" t="s">
        <v>38</v>
      </c>
      <c r="J893" s="9">
        <v>43707</v>
      </c>
      <c r="K893" s="16" t="s">
        <v>3409</v>
      </c>
      <c r="L893" s="12" t="s">
        <v>158</v>
      </c>
      <c r="M893" s="12" t="s">
        <v>65</v>
      </c>
      <c r="N893" s="127"/>
      <c r="O893" s="127"/>
      <c r="P893" s="127"/>
      <c r="Q893" s="20"/>
    </row>
    <row r="894" spans="1:17" ht="45" x14ac:dyDescent="0.25">
      <c r="A894" s="4">
        <v>889</v>
      </c>
      <c r="B894" s="78" t="s">
        <v>1577</v>
      </c>
      <c r="C894" s="78" t="s">
        <v>23</v>
      </c>
      <c r="D894" s="58">
        <v>43707</v>
      </c>
      <c r="E894" s="137" t="s">
        <v>2918</v>
      </c>
      <c r="F894" s="11">
        <v>43733</v>
      </c>
      <c r="G894" s="68" t="s">
        <v>2594</v>
      </c>
      <c r="H894" s="16" t="s">
        <v>134</v>
      </c>
      <c r="I894" s="16" t="s">
        <v>38</v>
      </c>
      <c r="J894" s="9">
        <v>43707</v>
      </c>
      <c r="K894" s="16" t="s">
        <v>3410</v>
      </c>
      <c r="L894" s="12" t="s">
        <v>158</v>
      </c>
      <c r="M894" s="12" t="s">
        <v>65</v>
      </c>
      <c r="N894" s="127"/>
      <c r="O894" s="127"/>
      <c r="P894" s="127"/>
      <c r="Q894" s="20"/>
    </row>
    <row r="895" spans="1:17" ht="135" x14ac:dyDescent="0.25">
      <c r="A895" s="4">
        <v>890</v>
      </c>
      <c r="B895" s="78" t="s">
        <v>1578</v>
      </c>
      <c r="C895" s="78" t="s">
        <v>23</v>
      </c>
      <c r="D895" s="58">
        <v>43707</v>
      </c>
      <c r="E895" s="137" t="s">
        <v>2918</v>
      </c>
      <c r="F895" s="11">
        <v>43738</v>
      </c>
      <c r="G895" s="68" t="s">
        <v>2595</v>
      </c>
      <c r="H895" s="16" t="s">
        <v>137</v>
      </c>
      <c r="I895" s="16" t="s">
        <v>38</v>
      </c>
      <c r="J895" s="9">
        <v>43707</v>
      </c>
      <c r="K895" s="16" t="s">
        <v>3025</v>
      </c>
      <c r="L895" s="12" t="s">
        <v>158</v>
      </c>
      <c r="M895" s="12" t="s">
        <v>65</v>
      </c>
      <c r="N895" s="127"/>
      <c r="O895" s="127"/>
      <c r="P895" s="127"/>
      <c r="Q895" s="20"/>
    </row>
    <row r="896" spans="1:17" ht="330" x14ac:dyDescent="0.25">
      <c r="A896" s="4">
        <v>891</v>
      </c>
      <c r="B896" s="78" t="s">
        <v>1579</v>
      </c>
      <c r="C896" s="78" t="s">
        <v>24</v>
      </c>
      <c r="D896" s="58">
        <v>43710</v>
      </c>
      <c r="E896" s="137" t="s">
        <v>2919</v>
      </c>
      <c r="F896" s="11">
        <v>43738</v>
      </c>
      <c r="G896" s="68" t="s">
        <v>2596</v>
      </c>
      <c r="H896" s="16" t="s">
        <v>137</v>
      </c>
      <c r="I896" s="16" t="s">
        <v>38</v>
      </c>
      <c r="J896" s="9">
        <v>43710</v>
      </c>
      <c r="K896" s="16" t="s">
        <v>3026</v>
      </c>
      <c r="L896" s="12" t="s">
        <v>158</v>
      </c>
      <c r="M896" s="12" t="s">
        <v>65</v>
      </c>
      <c r="N896" s="127"/>
      <c r="O896" s="127"/>
      <c r="P896" s="127"/>
      <c r="Q896" s="20"/>
    </row>
    <row r="897" spans="1:17" ht="45" x14ac:dyDescent="0.25">
      <c r="A897" s="4">
        <v>892</v>
      </c>
      <c r="B897" s="78" t="s">
        <v>1580</v>
      </c>
      <c r="C897" s="78" t="s">
        <v>24</v>
      </c>
      <c r="D897" s="58">
        <v>43710</v>
      </c>
      <c r="E897" s="137" t="s">
        <v>2919</v>
      </c>
      <c r="F897" s="11">
        <v>43733</v>
      </c>
      <c r="G897" s="68" t="s">
        <v>2597</v>
      </c>
      <c r="H897" s="16" t="s">
        <v>134</v>
      </c>
      <c r="I897" s="16" t="s">
        <v>38</v>
      </c>
      <c r="J897" s="9">
        <v>43710</v>
      </c>
      <c r="K897" s="16" t="s">
        <v>3406</v>
      </c>
      <c r="L897" s="12" t="s">
        <v>158</v>
      </c>
      <c r="M897" s="12" t="s">
        <v>65</v>
      </c>
      <c r="N897" s="127"/>
      <c r="O897" s="127"/>
      <c r="P897" s="127"/>
      <c r="Q897" s="20"/>
    </row>
    <row r="898" spans="1:17" ht="45" x14ac:dyDescent="0.25">
      <c r="A898" s="4">
        <v>893</v>
      </c>
      <c r="B898" s="78" t="s">
        <v>1581</v>
      </c>
      <c r="C898" s="78" t="s">
        <v>24</v>
      </c>
      <c r="D898" s="58">
        <v>43710</v>
      </c>
      <c r="E898" s="137" t="s">
        <v>2921</v>
      </c>
      <c r="F898" s="11">
        <v>43733</v>
      </c>
      <c r="G898" s="68" t="s">
        <v>2598</v>
      </c>
      <c r="H898" s="16" t="s">
        <v>134</v>
      </c>
      <c r="I898" s="16" t="s">
        <v>38</v>
      </c>
      <c r="J898" s="9">
        <v>43710</v>
      </c>
      <c r="K898" s="16" t="s">
        <v>3407</v>
      </c>
      <c r="L898" s="12" t="s">
        <v>158</v>
      </c>
      <c r="M898" s="12" t="s">
        <v>65</v>
      </c>
      <c r="N898" s="127"/>
      <c r="O898" s="127"/>
      <c r="P898" s="127"/>
      <c r="Q898" s="20"/>
    </row>
    <row r="899" spans="1:17" ht="45" x14ac:dyDescent="0.25">
      <c r="A899" s="4">
        <v>894</v>
      </c>
      <c r="B899" s="78" t="s">
        <v>1582</v>
      </c>
      <c r="C899" s="78" t="s">
        <v>24</v>
      </c>
      <c r="D899" s="58">
        <v>43710</v>
      </c>
      <c r="E899" s="137" t="s">
        <v>2919</v>
      </c>
      <c r="F899" s="11">
        <v>43739</v>
      </c>
      <c r="G899" s="68" t="s">
        <v>2599</v>
      </c>
      <c r="H899" s="16" t="s">
        <v>134</v>
      </c>
      <c r="I899" s="16" t="s">
        <v>32</v>
      </c>
      <c r="J899" s="9">
        <v>43710</v>
      </c>
      <c r="K899" s="16" t="s">
        <v>3020</v>
      </c>
      <c r="L899" s="12" t="s">
        <v>158</v>
      </c>
      <c r="M899" s="12" t="s">
        <v>65</v>
      </c>
      <c r="N899" s="127"/>
      <c r="O899" s="127"/>
      <c r="P899" s="127"/>
      <c r="Q899" s="20"/>
    </row>
    <row r="900" spans="1:17" ht="60" x14ac:dyDescent="0.25">
      <c r="A900" s="4">
        <v>895</v>
      </c>
      <c r="B900" s="78" t="s">
        <v>1583</v>
      </c>
      <c r="C900" s="78" t="s">
        <v>24</v>
      </c>
      <c r="D900" s="58">
        <v>43711</v>
      </c>
      <c r="E900" s="137" t="s">
        <v>2920</v>
      </c>
      <c r="F900" s="11">
        <v>43733</v>
      </c>
      <c r="G900" s="68" t="s">
        <v>2601</v>
      </c>
      <c r="H900" s="16" t="s">
        <v>134</v>
      </c>
      <c r="I900" s="16" t="s">
        <v>40</v>
      </c>
      <c r="J900" s="9">
        <v>43711</v>
      </c>
      <c r="K900" s="16" t="s">
        <v>3412</v>
      </c>
      <c r="L900" s="12" t="s">
        <v>158</v>
      </c>
      <c r="M900" s="12" t="s">
        <v>65</v>
      </c>
      <c r="N900" s="127"/>
      <c r="O900" s="127"/>
      <c r="P900" s="127"/>
      <c r="Q900" s="20"/>
    </row>
    <row r="901" spans="1:17" ht="45" x14ac:dyDescent="0.25">
      <c r="A901" s="4">
        <v>896</v>
      </c>
      <c r="B901" s="78" t="s">
        <v>1584</v>
      </c>
      <c r="C901" s="78" t="s">
        <v>24</v>
      </c>
      <c r="D901" s="58">
        <v>43711</v>
      </c>
      <c r="E901" s="137" t="s">
        <v>2920</v>
      </c>
      <c r="F901" s="11">
        <v>43711</v>
      </c>
      <c r="G901" s="68" t="s">
        <v>2602</v>
      </c>
      <c r="H901" s="16" t="s">
        <v>142</v>
      </c>
      <c r="I901" s="16" t="s">
        <v>157</v>
      </c>
      <c r="J901" s="9">
        <v>43711</v>
      </c>
      <c r="K901" s="16" t="s">
        <v>2600</v>
      </c>
      <c r="L901" s="12" t="s">
        <v>158</v>
      </c>
      <c r="M901" s="12" t="s">
        <v>65</v>
      </c>
      <c r="N901" s="127"/>
      <c r="O901" s="127"/>
      <c r="P901" s="127"/>
      <c r="Q901" s="20"/>
    </row>
    <row r="902" spans="1:17" ht="120" x14ac:dyDescent="0.25">
      <c r="A902" s="4">
        <v>897</v>
      </c>
      <c r="B902" s="78" t="s">
        <v>1585</v>
      </c>
      <c r="C902" s="78" t="s">
        <v>24</v>
      </c>
      <c r="D902" s="58">
        <v>43712</v>
      </c>
      <c r="E902" s="137" t="s">
        <v>2920</v>
      </c>
      <c r="F902" s="11">
        <v>43740</v>
      </c>
      <c r="G902" s="68" t="s">
        <v>2604</v>
      </c>
      <c r="H902" s="16" t="s">
        <v>134</v>
      </c>
      <c r="I902" s="16" t="s">
        <v>38</v>
      </c>
      <c r="J902" s="9">
        <v>43712</v>
      </c>
      <c r="K902" s="16" t="s">
        <v>3014</v>
      </c>
      <c r="L902" s="12" t="s">
        <v>158</v>
      </c>
      <c r="M902" s="12" t="s">
        <v>65</v>
      </c>
      <c r="N902" s="127"/>
      <c r="O902" s="127"/>
      <c r="P902" s="127"/>
      <c r="Q902" s="20"/>
    </row>
    <row r="903" spans="1:17" ht="300" x14ac:dyDescent="0.25">
      <c r="A903" s="4">
        <v>898</v>
      </c>
      <c r="B903" s="78" t="s">
        <v>1586</v>
      </c>
      <c r="C903" s="78" t="s">
        <v>24</v>
      </c>
      <c r="D903" s="58">
        <v>43712</v>
      </c>
      <c r="E903" s="137" t="s">
        <v>2922</v>
      </c>
      <c r="F903" s="11">
        <v>43738</v>
      </c>
      <c r="G903" s="68" t="s">
        <v>2603</v>
      </c>
      <c r="H903" s="16" t="s">
        <v>137</v>
      </c>
      <c r="I903" s="16" t="s">
        <v>38</v>
      </c>
      <c r="J903" s="9">
        <v>43712</v>
      </c>
      <c r="K903" s="16" t="s">
        <v>3026</v>
      </c>
      <c r="L903" s="12" t="s">
        <v>158</v>
      </c>
      <c r="M903" s="12" t="s">
        <v>65</v>
      </c>
      <c r="N903" s="127"/>
      <c r="O903" s="127"/>
      <c r="P903" s="127"/>
      <c r="Q903" s="20"/>
    </row>
    <row r="904" spans="1:17" ht="60" x14ac:dyDescent="0.25">
      <c r="A904" s="4">
        <v>899</v>
      </c>
      <c r="B904" s="78" t="s">
        <v>1587</v>
      </c>
      <c r="C904" s="78" t="s">
        <v>24</v>
      </c>
      <c r="D904" s="58">
        <v>43712</v>
      </c>
      <c r="E904" s="137" t="s">
        <v>2922</v>
      </c>
      <c r="F904" s="11">
        <v>43735</v>
      </c>
      <c r="G904" s="68" t="s">
        <v>2605</v>
      </c>
      <c r="H904" s="16" t="s">
        <v>134</v>
      </c>
      <c r="I904" s="16" t="s">
        <v>38</v>
      </c>
      <c r="J904" s="9">
        <v>43712</v>
      </c>
      <c r="K904" s="16" t="s">
        <v>3029</v>
      </c>
      <c r="L904" s="12" t="s">
        <v>158</v>
      </c>
      <c r="M904" s="12" t="s">
        <v>65</v>
      </c>
      <c r="N904" s="127"/>
      <c r="O904" s="127"/>
      <c r="P904" s="127"/>
      <c r="Q904" s="20"/>
    </row>
    <row r="905" spans="1:17" ht="45" x14ac:dyDescent="0.25">
      <c r="A905" s="4">
        <v>900</v>
      </c>
      <c r="B905" s="78" t="s">
        <v>1588</v>
      </c>
      <c r="C905" s="78" t="s">
        <v>24</v>
      </c>
      <c r="D905" s="58">
        <v>43713</v>
      </c>
      <c r="E905" s="137" t="s">
        <v>2923</v>
      </c>
      <c r="F905" s="11">
        <v>43735</v>
      </c>
      <c r="G905" s="68" t="s">
        <v>2606</v>
      </c>
      <c r="H905" s="16" t="s">
        <v>133</v>
      </c>
      <c r="I905" s="16" t="s">
        <v>9</v>
      </c>
      <c r="J905" s="9">
        <v>43713</v>
      </c>
      <c r="K905" s="16" t="s">
        <v>3466</v>
      </c>
      <c r="L905" s="12" t="s">
        <v>158</v>
      </c>
      <c r="M905" s="12" t="s">
        <v>65</v>
      </c>
      <c r="N905" s="127"/>
      <c r="O905" s="127"/>
      <c r="P905" s="127"/>
      <c r="Q905" s="20"/>
    </row>
    <row r="906" spans="1:17" ht="45" x14ac:dyDescent="0.25">
      <c r="A906" s="4">
        <v>901</v>
      </c>
      <c r="B906" s="78" t="s">
        <v>1589</v>
      </c>
      <c r="C906" s="78" t="s">
        <v>24</v>
      </c>
      <c r="D906" s="58">
        <v>43713</v>
      </c>
      <c r="E906" s="137" t="s">
        <v>2923</v>
      </c>
      <c r="F906" s="11">
        <v>43735</v>
      </c>
      <c r="G906" s="68" t="s">
        <v>2606</v>
      </c>
      <c r="H906" s="16" t="s">
        <v>133</v>
      </c>
      <c r="I906" s="16" t="s">
        <v>9</v>
      </c>
      <c r="J906" s="9">
        <v>43713</v>
      </c>
      <c r="K906" s="16" t="s">
        <v>3465</v>
      </c>
      <c r="L906" s="12" t="s">
        <v>158</v>
      </c>
      <c r="M906" s="12" t="s">
        <v>65</v>
      </c>
      <c r="N906" s="127"/>
      <c r="O906" s="127"/>
      <c r="P906" s="127"/>
      <c r="Q906" s="20"/>
    </row>
    <row r="907" spans="1:17" ht="45" x14ac:dyDescent="0.25">
      <c r="A907" s="4">
        <v>902</v>
      </c>
      <c r="B907" s="78" t="s">
        <v>1590</v>
      </c>
      <c r="C907" s="78" t="s">
        <v>24</v>
      </c>
      <c r="D907" s="58">
        <v>43713</v>
      </c>
      <c r="E907" s="137" t="s">
        <v>2923</v>
      </c>
      <c r="F907" s="11">
        <v>43714</v>
      </c>
      <c r="G907" s="68" t="s">
        <v>2608</v>
      </c>
      <c r="H907" s="16" t="s">
        <v>142</v>
      </c>
      <c r="I907" s="16" t="s">
        <v>157</v>
      </c>
      <c r="J907" s="9">
        <v>43713</v>
      </c>
      <c r="K907" s="16" t="s">
        <v>2611</v>
      </c>
      <c r="L907" s="12" t="s">
        <v>158</v>
      </c>
      <c r="M907" s="12" t="s">
        <v>65</v>
      </c>
      <c r="N907" s="127"/>
      <c r="O907" s="127"/>
      <c r="P907" s="127"/>
      <c r="Q907" s="20"/>
    </row>
    <row r="908" spans="1:17" ht="60" x14ac:dyDescent="0.25">
      <c r="A908" s="4">
        <v>903</v>
      </c>
      <c r="B908" s="78" t="s">
        <v>1591</v>
      </c>
      <c r="C908" s="78" t="s">
        <v>24</v>
      </c>
      <c r="D908" s="58">
        <v>43713</v>
      </c>
      <c r="E908" s="137" t="s">
        <v>2923</v>
      </c>
      <c r="F908" s="11">
        <v>43714</v>
      </c>
      <c r="G908" s="68" t="s">
        <v>2607</v>
      </c>
      <c r="H908" s="16" t="s">
        <v>142</v>
      </c>
      <c r="I908" s="16" t="s">
        <v>157</v>
      </c>
      <c r="J908" s="9">
        <v>43713</v>
      </c>
      <c r="K908" s="16" t="s">
        <v>2612</v>
      </c>
      <c r="L908" s="12" t="s">
        <v>158</v>
      </c>
      <c r="M908" s="12" t="s">
        <v>65</v>
      </c>
      <c r="N908" s="127"/>
      <c r="O908" s="127"/>
      <c r="P908" s="127"/>
      <c r="Q908" s="20"/>
    </row>
    <row r="909" spans="1:17" ht="90" x14ac:dyDescent="0.25">
      <c r="A909" s="4">
        <v>904</v>
      </c>
      <c r="B909" s="78" t="s">
        <v>1592</v>
      </c>
      <c r="C909" s="78" t="s">
        <v>24</v>
      </c>
      <c r="D909" s="58">
        <v>43713</v>
      </c>
      <c r="E909" s="137" t="s">
        <v>2923</v>
      </c>
      <c r="F909" s="11">
        <v>43740</v>
      </c>
      <c r="G909" s="68" t="s">
        <v>2609</v>
      </c>
      <c r="H909" s="16" t="s">
        <v>137</v>
      </c>
      <c r="I909" s="16" t="s">
        <v>38</v>
      </c>
      <c r="J909" s="9">
        <v>43713</v>
      </c>
      <c r="K909" s="16" t="s">
        <v>3017</v>
      </c>
      <c r="L909" s="12" t="s">
        <v>158</v>
      </c>
      <c r="M909" s="12" t="s">
        <v>65</v>
      </c>
      <c r="N909" s="127"/>
      <c r="O909" s="127"/>
      <c r="P909" s="127"/>
      <c r="Q909" s="20"/>
    </row>
    <row r="910" spans="1:17" ht="90" x14ac:dyDescent="0.25">
      <c r="A910" s="4">
        <v>905</v>
      </c>
      <c r="B910" s="78" t="s">
        <v>1593</v>
      </c>
      <c r="C910" s="78" t="s">
        <v>24</v>
      </c>
      <c r="D910" s="58">
        <v>43713</v>
      </c>
      <c r="E910" s="137" t="s">
        <v>2923</v>
      </c>
      <c r="F910" s="11">
        <v>43735</v>
      </c>
      <c r="G910" s="68" t="s">
        <v>2610</v>
      </c>
      <c r="H910" s="16" t="s">
        <v>137</v>
      </c>
      <c r="I910" s="16" t="s">
        <v>38</v>
      </c>
      <c r="J910" s="9">
        <v>43713</v>
      </c>
      <c r="K910" s="16" t="s">
        <v>3464</v>
      </c>
      <c r="L910" s="12" t="s">
        <v>158</v>
      </c>
      <c r="M910" s="12" t="s">
        <v>65</v>
      </c>
      <c r="N910" s="127"/>
      <c r="O910" s="127"/>
      <c r="P910" s="127"/>
      <c r="Q910" s="20"/>
    </row>
    <row r="911" spans="1:17" ht="60" x14ac:dyDescent="0.25">
      <c r="A911" s="4">
        <v>906</v>
      </c>
      <c r="B911" s="78" t="s">
        <v>1594</v>
      </c>
      <c r="C911" s="78" t="s">
        <v>24</v>
      </c>
      <c r="D911" s="58">
        <v>43713</v>
      </c>
      <c r="E911" s="137" t="s">
        <v>2923</v>
      </c>
      <c r="F911" s="11">
        <v>43735</v>
      </c>
      <c r="G911" s="68" t="s">
        <v>2613</v>
      </c>
      <c r="H911" s="16" t="s">
        <v>137</v>
      </c>
      <c r="I911" s="16" t="s">
        <v>38</v>
      </c>
      <c r="J911" s="9">
        <v>43713</v>
      </c>
      <c r="K911" s="16" t="s">
        <v>3460</v>
      </c>
      <c r="L911" s="12" t="s">
        <v>158</v>
      </c>
      <c r="M911" s="12" t="s">
        <v>65</v>
      </c>
      <c r="N911" s="127"/>
      <c r="O911" s="127"/>
      <c r="P911" s="127"/>
      <c r="Q911" s="20"/>
    </row>
    <row r="912" spans="1:17" ht="105" x14ac:dyDescent="0.25">
      <c r="A912" s="4">
        <v>907</v>
      </c>
      <c r="B912" s="78" t="s">
        <v>1595</v>
      </c>
      <c r="C912" s="78" t="s">
        <v>24</v>
      </c>
      <c r="D912" s="58">
        <v>43713</v>
      </c>
      <c r="E912" s="137" t="s">
        <v>2923</v>
      </c>
      <c r="F912" s="11">
        <v>43735</v>
      </c>
      <c r="G912" s="68" t="s">
        <v>2614</v>
      </c>
      <c r="H912" s="16" t="s">
        <v>135</v>
      </c>
      <c r="I912" s="16" t="s">
        <v>9</v>
      </c>
      <c r="J912" s="9">
        <v>43713</v>
      </c>
      <c r="K912" s="16" t="s">
        <v>3459</v>
      </c>
      <c r="L912" s="12" t="s">
        <v>158</v>
      </c>
      <c r="M912" s="12" t="s">
        <v>65</v>
      </c>
      <c r="N912" s="127"/>
      <c r="O912" s="127"/>
      <c r="P912" s="127"/>
      <c r="Q912" s="20"/>
    </row>
    <row r="913" spans="1:17" ht="45" x14ac:dyDescent="0.25">
      <c r="A913" s="4">
        <v>908</v>
      </c>
      <c r="B913" s="78" t="s">
        <v>1596</v>
      </c>
      <c r="C913" s="78" t="s">
        <v>24</v>
      </c>
      <c r="D913" s="58">
        <v>43714</v>
      </c>
      <c r="E913" s="137" t="s">
        <v>2924</v>
      </c>
      <c r="F913" s="11">
        <v>43735</v>
      </c>
      <c r="G913" s="68" t="s">
        <v>2615</v>
      </c>
      <c r="H913" s="16" t="s">
        <v>134</v>
      </c>
      <c r="I913" s="16" t="s">
        <v>38</v>
      </c>
      <c r="J913" s="9">
        <v>43714</v>
      </c>
      <c r="K913" s="16" t="s">
        <v>3458</v>
      </c>
      <c r="L913" s="12" t="s">
        <v>158</v>
      </c>
      <c r="M913" s="12" t="s">
        <v>65</v>
      </c>
      <c r="N913" s="127"/>
      <c r="O913" s="127"/>
      <c r="P913" s="127"/>
      <c r="Q913" s="20"/>
    </row>
    <row r="914" spans="1:17" ht="75" x14ac:dyDescent="0.25">
      <c r="A914" s="4">
        <v>909</v>
      </c>
      <c r="B914" s="78" t="s">
        <v>1597</v>
      </c>
      <c r="C914" s="78" t="s">
        <v>24</v>
      </c>
      <c r="D914" s="58">
        <v>43714</v>
      </c>
      <c r="E914" s="137" t="s">
        <v>2924</v>
      </c>
      <c r="F914" s="11">
        <v>43740</v>
      </c>
      <c r="G914" s="68" t="s">
        <v>2616</v>
      </c>
      <c r="H914" s="16" t="s">
        <v>137</v>
      </c>
      <c r="I914" s="16" t="s">
        <v>38</v>
      </c>
      <c r="J914" s="9">
        <v>43714</v>
      </c>
      <c r="K914" s="16" t="s">
        <v>3015</v>
      </c>
      <c r="L914" s="12" t="s">
        <v>158</v>
      </c>
      <c r="M914" s="12" t="s">
        <v>65</v>
      </c>
      <c r="N914" s="127"/>
      <c r="O914" s="127"/>
      <c r="P914" s="127"/>
      <c r="Q914" s="20"/>
    </row>
    <row r="915" spans="1:17" ht="75" x14ac:dyDescent="0.25">
      <c r="A915" s="4">
        <v>910</v>
      </c>
      <c r="B915" s="78" t="s">
        <v>1598</v>
      </c>
      <c r="C915" s="78" t="s">
        <v>24</v>
      </c>
      <c r="D915" s="58">
        <v>43714</v>
      </c>
      <c r="E915" s="137" t="s">
        <v>2924</v>
      </c>
      <c r="F915" s="11">
        <v>43740</v>
      </c>
      <c r="G915" s="68" t="s">
        <v>2616</v>
      </c>
      <c r="H915" s="16" t="s">
        <v>137</v>
      </c>
      <c r="I915" s="16" t="s">
        <v>38</v>
      </c>
      <c r="J915" s="9">
        <v>43714</v>
      </c>
      <c r="K915" s="16" t="s">
        <v>3016</v>
      </c>
      <c r="L915" s="12" t="s">
        <v>158</v>
      </c>
      <c r="M915" s="12" t="s">
        <v>65</v>
      </c>
      <c r="N915" s="127"/>
      <c r="O915" s="127"/>
      <c r="P915" s="127"/>
      <c r="Q915" s="20"/>
    </row>
    <row r="916" spans="1:17" ht="45" x14ac:dyDescent="0.25">
      <c r="A916" s="4">
        <v>911</v>
      </c>
      <c r="B916" s="78" t="s">
        <v>1599</v>
      </c>
      <c r="C916" s="78" t="s">
        <v>24</v>
      </c>
      <c r="D916" s="58">
        <v>43714</v>
      </c>
      <c r="E916" s="137" t="s">
        <v>2924</v>
      </c>
      <c r="F916" s="11">
        <v>43735</v>
      </c>
      <c r="G916" s="68" t="s">
        <v>2617</v>
      </c>
      <c r="H916" s="16" t="s">
        <v>137</v>
      </c>
      <c r="I916" s="16" t="s">
        <v>38</v>
      </c>
      <c r="J916" s="9">
        <v>43714</v>
      </c>
      <c r="K916" s="16" t="s">
        <v>3457</v>
      </c>
      <c r="L916" s="12" t="s">
        <v>158</v>
      </c>
      <c r="M916" s="12" t="s">
        <v>65</v>
      </c>
      <c r="N916" s="127"/>
      <c r="O916" s="127"/>
      <c r="P916" s="127"/>
      <c r="Q916" s="20"/>
    </row>
    <row r="917" spans="1:17" ht="90" x14ac:dyDescent="0.25">
      <c r="A917" s="4">
        <v>912</v>
      </c>
      <c r="B917" s="78" t="s">
        <v>1600</v>
      </c>
      <c r="C917" s="78" t="s">
        <v>24</v>
      </c>
      <c r="D917" s="58">
        <v>43714</v>
      </c>
      <c r="E917" s="137" t="s">
        <v>2924</v>
      </c>
      <c r="F917" s="11">
        <v>43740</v>
      </c>
      <c r="G917" s="68" t="s">
        <v>2609</v>
      </c>
      <c r="H917" s="16" t="s">
        <v>137</v>
      </c>
      <c r="I917" s="16" t="s">
        <v>38</v>
      </c>
      <c r="J917" s="9">
        <v>43714</v>
      </c>
      <c r="K917" s="16" t="s">
        <v>3018</v>
      </c>
      <c r="L917" s="12" t="s">
        <v>158</v>
      </c>
      <c r="M917" s="12" t="s">
        <v>65</v>
      </c>
      <c r="N917" s="127"/>
      <c r="O917" s="127"/>
      <c r="P917" s="127"/>
      <c r="Q917" s="20"/>
    </row>
    <row r="918" spans="1:17" ht="75" x14ac:dyDescent="0.25">
      <c r="A918" s="4">
        <v>913</v>
      </c>
      <c r="B918" s="78" t="s">
        <v>1601</v>
      </c>
      <c r="C918" s="78" t="s">
        <v>24</v>
      </c>
      <c r="D918" s="58">
        <v>43714</v>
      </c>
      <c r="E918" s="137" t="s">
        <v>2924</v>
      </c>
      <c r="F918" s="11">
        <v>43735</v>
      </c>
      <c r="G918" s="68" t="s">
        <v>2618</v>
      </c>
      <c r="H918" s="16" t="s">
        <v>137</v>
      </c>
      <c r="I918" s="16" t="s">
        <v>38</v>
      </c>
      <c r="J918" s="9">
        <v>43714</v>
      </c>
      <c r="K918" s="16" t="s">
        <v>3464</v>
      </c>
      <c r="L918" s="12" t="s">
        <v>158</v>
      </c>
      <c r="M918" s="12" t="s">
        <v>65</v>
      </c>
      <c r="N918" s="127"/>
      <c r="O918" s="127"/>
      <c r="P918" s="127"/>
      <c r="Q918" s="20"/>
    </row>
    <row r="919" spans="1:17" ht="255" x14ac:dyDescent="0.25">
      <c r="A919" s="4">
        <v>914</v>
      </c>
      <c r="B919" s="78" t="s">
        <v>1602</v>
      </c>
      <c r="C919" s="78" t="s">
        <v>24</v>
      </c>
      <c r="D919" s="58">
        <v>43714</v>
      </c>
      <c r="E919" s="137" t="s">
        <v>2924</v>
      </c>
      <c r="F919" s="11">
        <v>43735</v>
      </c>
      <c r="G919" s="68" t="s">
        <v>2619</v>
      </c>
      <c r="H919" s="16" t="s">
        <v>137</v>
      </c>
      <c r="I919" s="16" t="s">
        <v>38</v>
      </c>
      <c r="J919" s="9">
        <v>43714</v>
      </c>
      <c r="K919" s="16" t="s">
        <v>3030</v>
      </c>
      <c r="L919" s="12" t="s">
        <v>158</v>
      </c>
      <c r="M919" s="12" t="s">
        <v>65</v>
      </c>
      <c r="N919" s="127"/>
      <c r="O919" s="127"/>
      <c r="P919" s="127"/>
      <c r="Q919" s="20"/>
    </row>
    <row r="920" spans="1:17" ht="45" x14ac:dyDescent="0.25">
      <c r="A920" s="4">
        <v>915</v>
      </c>
      <c r="B920" s="78" t="s">
        <v>1603</v>
      </c>
      <c r="C920" s="78" t="s">
        <v>24</v>
      </c>
      <c r="D920" s="58">
        <v>43714</v>
      </c>
      <c r="E920" s="137" t="s">
        <v>2924</v>
      </c>
      <c r="F920" s="11">
        <v>43735</v>
      </c>
      <c r="G920" s="68" t="s">
        <v>2620</v>
      </c>
      <c r="H920" s="16" t="s">
        <v>134</v>
      </c>
      <c r="I920" s="16" t="s">
        <v>38</v>
      </c>
      <c r="J920" s="9">
        <v>43714</v>
      </c>
      <c r="K920" s="16" t="s">
        <v>3520</v>
      </c>
      <c r="L920" s="12" t="s">
        <v>158</v>
      </c>
      <c r="M920" s="12" t="s">
        <v>65</v>
      </c>
      <c r="N920" s="127"/>
      <c r="O920" s="127"/>
      <c r="P920" s="127"/>
      <c r="Q920" s="20"/>
    </row>
    <row r="921" spans="1:17" ht="45" x14ac:dyDescent="0.25">
      <c r="A921" s="4">
        <v>916</v>
      </c>
      <c r="B921" s="78" t="s">
        <v>1604</v>
      </c>
      <c r="C921" s="78" t="s">
        <v>24</v>
      </c>
      <c r="D921" s="58">
        <v>43714</v>
      </c>
      <c r="E921" s="137" t="s">
        <v>2924</v>
      </c>
      <c r="F921" s="11">
        <v>43738</v>
      </c>
      <c r="G921" s="68" t="s">
        <v>2621</v>
      </c>
      <c r="H921" s="16" t="s">
        <v>131</v>
      </c>
      <c r="I921" s="16" t="s">
        <v>9</v>
      </c>
      <c r="J921" s="9">
        <v>43717</v>
      </c>
      <c r="K921" s="16" t="s">
        <v>3028</v>
      </c>
      <c r="L921" s="12" t="s">
        <v>158</v>
      </c>
      <c r="M921" s="12" t="s">
        <v>65</v>
      </c>
      <c r="N921" s="127"/>
      <c r="O921" s="127"/>
      <c r="P921" s="127"/>
      <c r="Q921" s="20"/>
    </row>
    <row r="922" spans="1:17" ht="45" x14ac:dyDescent="0.25">
      <c r="A922" s="4">
        <v>917</v>
      </c>
      <c r="B922" s="78" t="s">
        <v>1605</v>
      </c>
      <c r="C922" s="78" t="s">
        <v>24</v>
      </c>
      <c r="D922" s="58">
        <v>43714</v>
      </c>
      <c r="E922" s="137" t="s">
        <v>2924</v>
      </c>
      <c r="F922" s="11">
        <v>43741</v>
      </c>
      <c r="G922" s="68" t="s">
        <v>2622</v>
      </c>
      <c r="H922" s="16" t="s">
        <v>134</v>
      </c>
      <c r="I922" s="16" t="s">
        <v>40</v>
      </c>
      <c r="J922" s="9">
        <v>43717</v>
      </c>
      <c r="K922" s="16" t="s">
        <v>3013</v>
      </c>
      <c r="L922" s="12" t="s">
        <v>158</v>
      </c>
      <c r="M922" s="12" t="s">
        <v>65</v>
      </c>
      <c r="N922" s="127"/>
      <c r="O922" s="127"/>
      <c r="P922" s="127"/>
      <c r="Q922" s="20"/>
    </row>
    <row r="923" spans="1:17" ht="45" x14ac:dyDescent="0.25">
      <c r="A923" s="4">
        <v>918</v>
      </c>
      <c r="B923" s="79" t="s">
        <v>1606</v>
      </c>
      <c r="C923" s="79" t="s">
        <v>24</v>
      </c>
      <c r="D923" s="59">
        <v>43714</v>
      </c>
      <c r="E923" s="137" t="s">
        <v>2924</v>
      </c>
      <c r="F923" s="11">
        <v>43745</v>
      </c>
      <c r="G923" s="69" t="s">
        <v>2623</v>
      </c>
      <c r="H923" s="16" t="s">
        <v>131</v>
      </c>
      <c r="I923" s="16" t="s">
        <v>40</v>
      </c>
      <c r="J923" s="9">
        <v>43717</v>
      </c>
      <c r="K923" s="16" t="s">
        <v>2949</v>
      </c>
      <c r="L923" s="12" t="s">
        <v>158</v>
      </c>
      <c r="M923" s="12" t="s">
        <v>65</v>
      </c>
      <c r="N923" s="127"/>
      <c r="O923" s="127"/>
      <c r="P923" s="127"/>
      <c r="Q923" s="20"/>
    </row>
    <row r="924" spans="1:17" ht="45" x14ac:dyDescent="0.25">
      <c r="A924" s="4">
        <v>919</v>
      </c>
      <c r="B924" s="78" t="s">
        <v>1607</v>
      </c>
      <c r="C924" s="78" t="s">
        <v>24</v>
      </c>
      <c r="D924" s="58">
        <v>43714</v>
      </c>
      <c r="E924" s="137" t="s">
        <v>2924</v>
      </c>
      <c r="F924" s="11">
        <v>43745</v>
      </c>
      <c r="G924" s="69" t="s">
        <v>2624</v>
      </c>
      <c r="H924" s="16" t="s">
        <v>131</v>
      </c>
      <c r="I924" s="16" t="s">
        <v>40</v>
      </c>
      <c r="J924" s="9">
        <v>43717</v>
      </c>
      <c r="K924" s="16" t="s">
        <v>2950</v>
      </c>
      <c r="L924" s="12" t="s">
        <v>158</v>
      </c>
      <c r="M924" s="12" t="s">
        <v>65</v>
      </c>
      <c r="N924" s="127"/>
      <c r="O924" s="127"/>
      <c r="P924" s="127"/>
      <c r="Q924" s="20"/>
    </row>
    <row r="925" spans="1:17" ht="75" x14ac:dyDescent="0.25">
      <c r="A925" s="4">
        <v>920</v>
      </c>
      <c r="B925" s="78" t="s">
        <v>1608</v>
      </c>
      <c r="C925" s="78" t="s">
        <v>24</v>
      </c>
      <c r="D925" s="58">
        <v>43714</v>
      </c>
      <c r="E925" s="137" t="s">
        <v>2924</v>
      </c>
      <c r="F925" s="11">
        <v>43738</v>
      </c>
      <c r="G925" s="68" t="s">
        <v>2625</v>
      </c>
      <c r="H925" s="16" t="s">
        <v>134</v>
      </c>
      <c r="I925" s="16" t="s">
        <v>37</v>
      </c>
      <c r="J925" s="9">
        <v>43717</v>
      </c>
      <c r="K925" s="16" t="s">
        <v>3027</v>
      </c>
      <c r="L925" s="12" t="s">
        <v>158</v>
      </c>
      <c r="M925" s="12" t="s">
        <v>65</v>
      </c>
      <c r="N925" s="127"/>
      <c r="O925" s="127"/>
      <c r="P925" s="127"/>
      <c r="Q925" s="20"/>
    </row>
    <row r="926" spans="1:17" ht="60" x14ac:dyDescent="0.25">
      <c r="A926" s="4">
        <v>921</v>
      </c>
      <c r="B926" s="78" t="s">
        <v>1609</v>
      </c>
      <c r="C926" s="78" t="s">
        <v>24</v>
      </c>
      <c r="D926" s="58">
        <v>43714</v>
      </c>
      <c r="E926" s="137" t="s">
        <v>2924</v>
      </c>
      <c r="F926" s="137" t="s">
        <v>2924</v>
      </c>
      <c r="G926" s="68" t="s">
        <v>2626</v>
      </c>
      <c r="H926" s="16" t="s">
        <v>134</v>
      </c>
      <c r="I926" s="16" t="s">
        <v>40</v>
      </c>
      <c r="J926" s="9">
        <v>43717</v>
      </c>
      <c r="K926" s="16" t="s">
        <v>3012</v>
      </c>
      <c r="L926" s="12" t="s">
        <v>158</v>
      </c>
      <c r="M926" s="12" t="s">
        <v>65</v>
      </c>
      <c r="N926" s="127"/>
      <c r="O926" s="127"/>
      <c r="P926" s="127"/>
      <c r="Q926" s="20"/>
    </row>
    <row r="927" spans="1:17" ht="135" x14ac:dyDescent="0.25">
      <c r="A927" s="4">
        <v>922</v>
      </c>
      <c r="B927" s="78" t="s">
        <v>1610</v>
      </c>
      <c r="C927" s="78" t="s">
        <v>24</v>
      </c>
      <c r="D927" s="58">
        <v>43714</v>
      </c>
      <c r="E927" s="137" t="s">
        <v>2924</v>
      </c>
      <c r="F927" s="11">
        <v>43732</v>
      </c>
      <c r="G927" s="68" t="s">
        <v>2627</v>
      </c>
      <c r="H927" s="16" t="s">
        <v>134</v>
      </c>
      <c r="I927" s="16" t="s">
        <v>67</v>
      </c>
      <c r="J927" s="9">
        <v>43717</v>
      </c>
      <c r="K927" s="16" t="s">
        <v>3418</v>
      </c>
      <c r="L927" s="12" t="s">
        <v>158</v>
      </c>
      <c r="M927" s="12" t="s">
        <v>65</v>
      </c>
      <c r="N927" s="127"/>
      <c r="O927" s="127"/>
      <c r="P927" s="127"/>
      <c r="Q927" s="20"/>
    </row>
    <row r="928" spans="1:17" ht="75" x14ac:dyDescent="0.25">
      <c r="A928" s="4">
        <v>923</v>
      </c>
      <c r="B928" s="78" t="s">
        <v>1611</v>
      </c>
      <c r="C928" s="78" t="s">
        <v>24</v>
      </c>
      <c r="D928" s="58">
        <v>43714</v>
      </c>
      <c r="E928" s="137" t="s">
        <v>2924</v>
      </c>
      <c r="F928" s="137" t="s">
        <v>2924</v>
      </c>
      <c r="G928" s="68" t="s">
        <v>2628</v>
      </c>
      <c r="H928" s="16" t="s">
        <v>134</v>
      </c>
      <c r="I928" s="16" t="s">
        <v>40</v>
      </c>
      <c r="J928" s="9">
        <v>43717</v>
      </c>
      <c r="K928" s="16" t="s">
        <v>3009</v>
      </c>
      <c r="L928" s="12" t="s">
        <v>158</v>
      </c>
      <c r="M928" s="12" t="s">
        <v>65</v>
      </c>
      <c r="N928" s="127"/>
      <c r="O928" s="127"/>
      <c r="P928" s="127"/>
      <c r="Q928" s="20"/>
    </row>
    <row r="929" spans="1:17" ht="90" x14ac:dyDescent="0.25">
      <c r="A929" s="4">
        <v>924</v>
      </c>
      <c r="B929" s="78" t="s">
        <v>1612</v>
      </c>
      <c r="C929" s="78" t="s">
        <v>24</v>
      </c>
      <c r="D929" s="58">
        <v>43714</v>
      </c>
      <c r="E929" s="137" t="s">
        <v>2924</v>
      </c>
      <c r="F929" s="137" t="s">
        <v>2924</v>
      </c>
      <c r="G929" s="68" t="s">
        <v>2629</v>
      </c>
      <c r="H929" s="16" t="s">
        <v>134</v>
      </c>
      <c r="I929" s="16" t="s">
        <v>40</v>
      </c>
      <c r="J929" s="9">
        <v>43717</v>
      </c>
      <c r="K929" s="16" t="s">
        <v>3008</v>
      </c>
      <c r="L929" s="12" t="s">
        <v>158</v>
      </c>
      <c r="M929" s="12" t="s">
        <v>65</v>
      </c>
      <c r="N929" s="127"/>
      <c r="O929" s="127"/>
      <c r="P929" s="127"/>
      <c r="Q929" s="20"/>
    </row>
    <row r="930" spans="1:17" ht="45" x14ac:dyDescent="0.25">
      <c r="A930" s="4">
        <v>925</v>
      </c>
      <c r="B930" s="78" t="s">
        <v>1613</v>
      </c>
      <c r="C930" s="78" t="s">
        <v>24</v>
      </c>
      <c r="D930" s="58">
        <v>43714</v>
      </c>
      <c r="E930" s="137" t="s">
        <v>2924</v>
      </c>
      <c r="F930" s="137" t="s">
        <v>2924</v>
      </c>
      <c r="G930" s="68" t="s">
        <v>2630</v>
      </c>
      <c r="H930" s="16" t="s">
        <v>134</v>
      </c>
      <c r="I930" s="16" t="s">
        <v>40</v>
      </c>
      <c r="J930" s="9">
        <v>43717</v>
      </c>
      <c r="K930" s="16" t="s">
        <v>3010</v>
      </c>
      <c r="L930" s="12" t="s">
        <v>158</v>
      </c>
      <c r="M930" s="12" t="s">
        <v>65</v>
      </c>
      <c r="N930" s="127"/>
      <c r="O930" s="127"/>
      <c r="P930" s="127"/>
      <c r="Q930" s="20"/>
    </row>
    <row r="931" spans="1:17" ht="180" x14ac:dyDescent="0.25">
      <c r="A931" s="4">
        <v>926</v>
      </c>
      <c r="B931" s="78" t="s">
        <v>1614</v>
      </c>
      <c r="C931" s="78" t="s">
        <v>24</v>
      </c>
      <c r="D931" s="58">
        <v>43714</v>
      </c>
      <c r="E931" s="137" t="s">
        <v>2924</v>
      </c>
      <c r="F931" s="137" t="s">
        <v>2924</v>
      </c>
      <c r="G931" s="68" t="s">
        <v>2634</v>
      </c>
      <c r="H931" s="16" t="s">
        <v>134</v>
      </c>
      <c r="I931" s="16" t="s">
        <v>40</v>
      </c>
      <c r="J931" s="9">
        <v>43717</v>
      </c>
      <c r="K931" s="16" t="s">
        <v>3011</v>
      </c>
      <c r="L931" s="12" t="s">
        <v>158</v>
      </c>
      <c r="M931" s="12" t="s">
        <v>65</v>
      </c>
      <c r="N931" s="127"/>
      <c r="O931" s="127"/>
      <c r="P931" s="127"/>
      <c r="Q931" s="20"/>
    </row>
    <row r="932" spans="1:17" ht="135" x14ac:dyDescent="0.25">
      <c r="A932" s="4">
        <v>927</v>
      </c>
      <c r="B932" s="78" t="s">
        <v>1615</v>
      </c>
      <c r="C932" s="78" t="s">
        <v>24</v>
      </c>
      <c r="D932" s="124">
        <v>43714</v>
      </c>
      <c r="E932" s="138" t="s">
        <v>2890</v>
      </c>
      <c r="F932" s="138" t="s">
        <v>2890</v>
      </c>
      <c r="G932" s="68" t="s">
        <v>2631</v>
      </c>
      <c r="H932" s="119" t="s">
        <v>134</v>
      </c>
      <c r="I932" s="119" t="s">
        <v>38</v>
      </c>
      <c r="J932" s="9">
        <v>43717</v>
      </c>
      <c r="K932" s="119" t="s">
        <v>2893</v>
      </c>
      <c r="L932" s="12" t="s">
        <v>158</v>
      </c>
      <c r="M932" s="12" t="s">
        <v>65</v>
      </c>
      <c r="N932" s="127"/>
      <c r="O932" s="127"/>
      <c r="P932" s="127"/>
      <c r="Q932" s="20"/>
    </row>
    <row r="933" spans="1:17" ht="45" x14ac:dyDescent="0.25">
      <c r="A933" s="4">
        <v>928</v>
      </c>
      <c r="B933" s="78" t="s">
        <v>1616</v>
      </c>
      <c r="C933" s="78" t="s">
        <v>24</v>
      </c>
      <c r="D933" s="124">
        <v>43717</v>
      </c>
      <c r="E933" s="138" t="s">
        <v>2890</v>
      </c>
      <c r="F933" s="138" t="s">
        <v>2890</v>
      </c>
      <c r="G933" s="68" t="s">
        <v>2892</v>
      </c>
      <c r="H933" s="119" t="s">
        <v>134</v>
      </c>
      <c r="I933" s="119" t="s">
        <v>38</v>
      </c>
      <c r="J933" s="9">
        <v>43717</v>
      </c>
      <c r="K933" s="119" t="s">
        <v>2893</v>
      </c>
      <c r="L933" s="12" t="s">
        <v>158</v>
      </c>
      <c r="M933" s="12" t="s">
        <v>65</v>
      </c>
      <c r="N933" s="127"/>
      <c r="O933" s="127"/>
      <c r="P933" s="127"/>
      <c r="Q933" s="20"/>
    </row>
    <row r="934" spans="1:17" ht="45" x14ac:dyDescent="0.25">
      <c r="A934" s="4">
        <v>929</v>
      </c>
      <c r="B934" s="78" t="s">
        <v>1617</v>
      </c>
      <c r="C934" s="78" t="s">
        <v>24</v>
      </c>
      <c r="D934" s="124">
        <v>43717</v>
      </c>
      <c r="E934" s="138" t="s">
        <v>2890</v>
      </c>
      <c r="F934" s="138" t="s">
        <v>2890</v>
      </c>
      <c r="G934" s="68" t="s">
        <v>2632</v>
      </c>
      <c r="H934" s="119" t="s">
        <v>134</v>
      </c>
      <c r="I934" s="119" t="s">
        <v>38</v>
      </c>
      <c r="J934" s="9">
        <v>43717</v>
      </c>
      <c r="K934" s="119" t="s">
        <v>2891</v>
      </c>
      <c r="L934" s="12" t="s">
        <v>158</v>
      </c>
      <c r="M934" s="12" t="s">
        <v>65</v>
      </c>
      <c r="N934" s="127"/>
      <c r="O934" s="127"/>
      <c r="P934" s="127"/>
      <c r="Q934" s="20"/>
    </row>
    <row r="935" spans="1:17" ht="45" x14ac:dyDescent="0.25">
      <c r="A935" s="4">
        <v>930</v>
      </c>
      <c r="B935" s="78" t="s">
        <v>1618</v>
      </c>
      <c r="C935" s="78" t="s">
        <v>24</v>
      </c>
      <c r="D935" s="124">
        <v>43717</v>
      </c>
      <c r="E935" s="138" t="s">
        <v>2890</v>
      </c>
      <c r="F935" s="138" t="s">
        <v>2890</v>
      </c>
      <c r="G935" s="68" t="s">
        <v>2633</v>
      </c>
      <c r="H935" s="119" t="s">
        <v>134</v>
      </c>
      <c r="I935" s="119" t="s">
        <v>38</v>
      </c>
      <c r="J935" s="9">
        <v>43717</v>
      </c>
      <c r="K935" s="119" t="s">
        <v>2894</v>
      </c>
      <c r="L935" s="12" t="s">
        <v>158</v>
      </c>
      <c r="M935" s="12" t="s">
        <v>65</v>
      </c>
      <c r="N935" s="127"/>
      <c r="O935" s="127"/>
      <c r="P935" s="127"/>
      <c r="Q935" s="20"/>
    </row>
    <row r="936" spans="1:17" ht="409.5" x14ac:dyDescent="0.25">
      <c r="A936" s="4">
        <v>931</v>
      </c>
      <c r="B936" s="78" t="s">
        <v>1619</v>
      </c>
      <c r="C936" s="78" t="s">
        <v>24</v>
      </c>
      <c r="D936" s="59">
        <v>43717</v>
      </c>
      <c r="E936" s="137" t="s">
        <v>2890</v>
      </c>
      <c r="F936" s="73">
        <v>43746</v>
      </c>
      <c r="G936" s="68" t="s">
        <v>2638</v>
      </c>
      <c r="H936" s="16" t="s">
        <v>134</v>
      </c>
      <c r="I936" s="16" t="s">
        <v>38</v>
      </c>
      <c r="J936" s="9">
        <v>43717</v>
      </c>
      <c r="K936" s="16" t="s">
        <v>3007</v>
      </c>
      <c r="L936" s="12" t="s">
        <v>158</v>
      </c>
      <c r="M936" s="12" t="s">
        <v>65</v>
      </c>
      <c r="N936" s="127"/>
      <c r="O936" s="127"/>
      <c r="P936" s="127"/>
      <c r="Q936" s="20"/>
    </row>
    <row r="937" spans="1:17" ht="150" x14ac:dyDescent="0.25">
      <c r="A937" s="4">
        <v>932</v>
      </c>
      <c r="B937" s="79" t="s">
        <v>1620</v>
      </c>
      <c r="C937" s="79" t="s">
        <v>24</v>
      </c>
      <c r="D937" s="59">
        <v>43718</v>
      </c>
      <c r="E937" s="137" t="s">
        <v>2933</v>
      </c>
      <c r="F937" s="137" t="s">
        <v>2933</v>
      </c>
      <c r="G937" s="69" t="s">
        <v>2637</v>
      </c>
      <c r="H937" s="16" t="s">
        <v>134</v>
      </c>
      <c r="I937" s="16" t="s">
        <v>38</v>
      </c>
      <c r="J937" s="9">
        <v>43718</v>
      </c>
      <c r="K937" s="16" t="s">
        <v>2934</v>
      </c>
      <c r="L937" s="12" t="s">
        <v>158</v>
      </c>
      <c r="M937" s="12" t="s">
        <v>65</v>
      </c>
      <c r="N937" s="127"/>
      <c r="O937" s="127"/>
      <c r="P937" s="127"/>
      <c r="Q937" s="20"/>
    </row>
    <row r="938" spans="1:17" ht="180" x14ac:dyDescent="0.25">
      <c r="A938" s="4">
        <v>933</v>
      </c>
      <c r="B938" s="78" t="s">
        <v>1621</v>
      </c>
      <c r="C938" s="78" t="s">
        <v>24</v>
      </c>
      <c r="D938" s="58">
        <v>43718</v>
      </c>
      <c r="E938" s="137" t="s">
        <v>2933</v>
      </c>
      <c r="F938" s="137" t="s">
        <v>2933</v>
      </c>
      <c r="G938" s="68" t="s">
        <v>2636</v>
      </c>
      <c r="H938" s="16" t="s">
        <v>134</v>
      </c>
      <c r="I938" s="16" t="s">
        <v>38</v>
      </c>
      <c r="J938" s="9">
        <v>43718</v>
      </c>
      <c r="K938" s="16" t="s">
        <v>2935</v>
      </c>
      <c r="L938" s="12" t="s">
        <v>158</v>
      </c>
      <c r="M938" s="12" t="s">
        <v>65</v>
      </c>
      <c r="N938" s="127"/>
      <c r="O938" s="127"/>
      <c r="P938" s="127"/>
      <c r="Q938" s="20"/>
    </row>
    <row r="939" spans="1:17" ht="150" x14ac:dyDescent="0.25">
      <c r="A939" s="4">
        <v>934</v>
      </c>
      <c r="B939" s="79" t="s">
        <v>1622</v>
      </c>
      <c r="C939" s="79" t="s">
        <v>24</v>
      </c>
      <c r="D939" s="59">
        <v>43718</v>
      </c>
      <c r="E939" s="137" t="s">
        <v>2933</v>
      </c>
      <c r="F939" s="137" t="s">
        <v>2933</v>
      </c>
      <c r="G939" s="69" t="s">
        <v>2635</v>
      </c>
      <c r="H939" s="16" t="s">
        <v>134</v>
      </c>
      <c r="I939" s="16" t="s">
        <v>38</v>
      </c>
      <c r="J939" s="11">
        <v>43718</v>
      </c>
      <c r="K939" s="16" t="s">
        <v>2936</v>
      </c>
      <c r="L939" s="12" t="s">
        <v>158</v>
      </c>
      <c r="M939" s="12" t="s">
        <v>65</v>
      </c>
      <c r="N939" s="127"/>
      <c r="O939" s="127"/>
      <c r="P939" s="127"/>
      <c r="Q939" s="20"/>
    </row>
    <row r="940" spans="1:17" ht="45" x14ac:dyDescent="0.25">
      <c r="A940" s="4">
        <v>935</v>
      </c>
      <c r="B940" s="78" t="s">
        <v>1623</v>
      </c>
      <c r="C940" s="78" t="s">
        <v>24</v>
      </c>
      <c r="D940" s="59">
        <v>43718</v>
      </c>
      <c r="E940" s="137" t="s">
        <v>2933</v>
      </c>
      <c r="F940" s="137" t="s">
        <v>2933</v>
      </c>
      <c r="G940" s="69" t="s">
        <v>2639</v>
      </c>
      <c r="H940" s="16" t="s">
        <v>134</v>
      </c>
      <c r="I940" s="16" t="s">
        <v>9</v>
      </c>
      <c r="J940" s="9">
        <v>43718</v>
      </c>
      <c r="K940" s="16" t="s">
        <v>2938</v>
      </c>
      <c r="L940" s="12" t="s">
        <v>158</v>
      </c>
      <c r="M940" s="12" t="s">
        <v>65</v>
      </c>
      <c r="N940" s="127"/>
      <c r="O940" s="127"/>
      <c r="P940" s="127"/>
      <c r="Q940" s="20"/>
    </row>
    <row r="941" spans="1:17" ht="135" x14ac:dyDescent="0.25">
      <c r="A941" s="4">
        <v>936</v>
      </c>
      <c r="B941" s="79" t="s">
        <v>1624</v>
      </c>
      <c r="C941" s="79" t="s">
        <v>24</v>
      </c>
      <c r="D941" s="59">
        <v>43718</v>
      </c>
      <c r="E941" s="137" t="s">
        <v>2933</v>
      </c>
      <c r="F941" s="137" t="s">
        <v>2933</v>
      </c>
      <c r="G941" s="69" t="s">
        <v>2640</v>
      </c>
      <c r="H941" s="16" t="s">
        <v>134</v>
      </c>
      <c r="I941" s="16" t="s">
        <v>38</v>
      </c>
      <c r="J941" s="9">
        <v>43718</v>
      </c>
      <c r="K941" s="16" t="s">
        <v>2939</v>
      </c>
      <c r="L941" s="12" t="s">
        <v>158</v>
      </c>
      <c r="M941" s="12" t="s">
        <v>65</v>
      </c>
      <c r="N941" s="127"/>
      <c r="O941" s="127"/>
      <c r="P941" s="127"/>
      <c r="Q941" s="20"/>
    </row>
    <row r="942" spans="1:17" ht="120" x14ac:dyDescent="0.25">
      <c r="A942" s="4">
        <v>937</v>
      </c>
      <c r="B942" s="78" t="s">
        <v>1625</v>
      </c>
      <c r="C942" s="78" t="s">
        <v>24</v>
      </c>
      <c r="D942" s="59">
        <v>43718</v>
      </c>
      <c r="E942" s="137" t="s">
        <v>2933</v>
      </c>
      <c r="F942" s="137" t="s">
        <v>2933</v>
      </c>
      <c r="G942" s="69" t="s">
        <v>2641</v>
      </c>
      <c r="H942" s="16" t="s">
        <v>134</v>
      </c>
      <c r="I942" s="16" t="s">
        <v>38</v>
      </c>
      <c r="J942" s="9">
        <v>43718</v>
      </c>
      <c r="K942" s="16" t="s">
        <v>2940</v>
      </c>
      <c r="L942" s="12" t="s">
        <v>158</v>
      </c>
      <c r="M942" s="12" t="s">
        <v>65</v>
      </c>
      <c r="N942" s="127"/>
      <c r="O942" s="127"/>
      <c r="P942" s="127"/>
      <c r="Q942" s="20"/>
    </row>
    <row r="943" spans="1:17" ht="135" x14ac:dyDescent="0.25">
      <c r="A943" s="4">
        <v>938</v>
      </c>
      <c r="B943" s="78" t="s">
        <v>1626</v>
      </c>
      <c r="C943" s="78" t="s">
        <v>24</v>
      </c>
      <c r="D943" s="59">
        <v>43718</v>
      </c>
      <c r="E943" s="137" t="s">
        <v>2933</v>
      </c>
      <c r="F943" s="137" t="s">
        <v>2933</v>
      </c>
      <c r="G943" s="69" t="s">
        <v>2642</v>
      </c>
      <c r="H943" s="16" t="s">
        <v>134</v>
      </c>
      <c r="I943" s="16" t="s">
        <v>38</v>
      </c>
      <c r="J943" s="9">
        <v>43718</v>
      </c>
      <c r="K943" s="16" t="s">
        <v>2941</v>
      </c>
      <c r="L943" s="12" t="s">
        <v>158</v>
      </c>
      <c r="M943" s="12" t="s">
        <v>65</v>
      </c>
      <c r="N943" s="127"/>
      <c r="O943" s="127"/>
      <c r="P943" s="127"/>
      <c r="Q943" s="20"/>
    </row>
    <row r="944" spans="1:17" ht="120" x14ac:dyDescent="0.25">
      <c r="A944" s="4">
        <v>939</v>
      </c>
      <c r="B944" s="78" t="s">
        <v>1627</v>
      </c>
      <c r="C944" s="78" t="s">
        <v>24</v>
      </c>
      <c r="D944" s="59">
        <v>43718</v>
      </c>
      <c r="E944" s="137" t="s">
        <v>2933</v>
      </c>
      <c r="F944" s="137" t="s">
        <v>2933</v>
      </c>
      <c r="G944" s="69" t="s">
        <v>2643</v>
      </c>
      <c r="H944" s="16" t="s">
        <v>134</v>
      </c>
      <c r="I944" s="16" t="s">
        <v>38</v>
      </c>
      <c r="J944" s="9">
        <v>43718</v>
      </c>
      <c r="K944" s="16" t="s">
        <v>2942</v>
      </c>
      <c r="L944" s="12" t="s">
        <v>158</v>
      </c>
      <c r="M944" s="12" t="s">
        <v>65</v>
      </c>
      <c r="N944" s="127"/>
      <c r="O944" s="127"/>
      <c r="P944" s="127"/>
      <c r="Q944" s="20"/>
    </row>
    <row r="945" spans="1:17" ht="120" x14ac:dyDescent="0.25">
      <c r="A945" s="4">
        <v>940</v>
      </c>
      <c r="B945" s="78" t="s">
        <v>1628</v>
      </c>
      <c r="C945" s="78" t="s">
        <v>24</v>
      </c>
      <c r="D945" s="59">
        <v>43718</v>
      </c>
      <c r="E945" s="137" t="s">
        <v>2933</v>
      </c>
      <c r="F945" s="137" t="s">
        <v>2933</v>
      </c>
      <c r="G945" s="69" t="s">
        <v>2644</v>
      </c>
      <c r="H945" s="16" t="s">
        <v>134</v>
      </c>
      <c r="I945" s="16" t="s">
        <v>38</v>
      </c>
      <c r="J945" s="9">
        <v>43718</v>
      </c>
      <c r="K945" s="16" t="s">
        <v>2943</v>
      </c>
      <c r="L945" s="12" t="s">
        <v>158</v>
      </c>
      <c r="M945" s="12" t="s">
        <v>65</v>
      </c>
      <c r="N945" s="127"/>
      <c r="O945" s="127"/>
      <c r="P945" s="127"/>
      <c r="Q945" s="20"/>
    </row>
    <row r="946" spans="1:17" ht="120" x14ac:dyDescent="0.25">
      <c r="A946" s="4">
        <v>941</v>
      </c>
      <c r="B946" s="78" t="s">
        <v>1629</v>
      </c>
      <c r="C946" s="78" t="s">
        <v>24</v>
      </c>
      <c r="D946" s="59">
        <v>43718</v>
      </c>
      <c r="E946" s="137" t="s">
        <v>2933</v>
      </c>
      <c r="F946" s="137" t="s">
        <v>2933</v>
      </c>
      <c r="G946" s="68" t="s">
        <v>2645</v>
      </c>
      <c r="H946" s="16" t="s">
        <v>134</v>
      </c>
      <c r="I946" s="16" t="s">
        <v>38</v>
      </c>
      <c r="J946" s="9">
        <v>43718</v>
      </c>
      <c r="K946" s="16" t="s">
        <v>2944</v>
      </c>
      <c r="L946" s="12" t="s">
        <v>158</v>
      </c>
      <c r="M946" s="12" t="s">
        <v>65</v>
      </c>
      <c r="N946" s="127"/>
      <c r="O946" s="127"/>
      <c r="P946" s="127"/>
      <c r="Q946" s="20"/>
    </row>
    <row r="947" spans="1:17" ht="150" x14ac:dyDescent="0.25">
      <c r="A947" s="4">
        <v>942</v>
      </c>
      <c r="B947" s="78" t="s">
        <v>1630</v>
      </c>
      <c r="C947" s="78" t="s">
        <v>24</v>
      </c>
      <c r="D947" s="59">
        <v>43718</v>
      </c>
      <c r="E947" s="137" t="s">
        <v>2933</v>
      </c>
      <c r="F947" s="137" t="s">
        <v>2933</v>
      </c>
      <c r="G947" s="69" t="s">
        <v>2646</v>
      </c>
      <c r="H947" s="16" t="s">
        <v>134</v>
      </c>
      <c r="I947" s="16" t="s">
        <v>38</v>
      </c>
      <c r="J947" s="9">
        <v>43718</v>
      </c>
      <c r="K947" s="16" t="s">
        <v>2945</v>
      </c>
      <c r="L947" s="12" t="s">
        <v>158</v>
      </c>
      <c r="M947" s="12" t="s">
        <v>65</v>
      </c>
      <c r="N947" s="127"/>
      <c r="O947" s="127"/>
      <c r="P947" s="127"/>
      <c r="Q947" s="20"/>
    </row>
    <row r="948" spans="1:17" ht="120" x14ac:dyDescent="0.25">
      <c r="A948" s="4">
        <v>943</v>
      </c>
      <c r="B948" s="78" t="s">
        <v>1631</v>
      </c>
      <c r="C948" s="78" t="s">
        <v>24</v>
      </c>
      <c r="D948" s="59">
        <v>43718</v>
      </c>
      <c r="E948" s="137" t="s">
        <v>2933</v>
      </c>
      <c r="F948" s="137" t="s">
        <v>2933</v>
      </c>
      <c r="G948" s="69" t="s">
        <v>2647</v>
      </c>
      <c r="H948" s="16" t="s">
        <v>134</v>
      </c>
      <c r="I948" s="16" t="s">
        <v>38</v>
      </c>
      <c r="J948" s="9">
        <v>43718</v>
      </c>
      <c r="K948" s="16" t="s">
        <v>2946</v>
      </c>
      <c r="L948" s="12" t="s">
        <v>158</v>
      </c>
      <c r="M948" s="12" t="s">
        <v>65</v>
      </c>
      <c r="N948" s="127"/>
      <c r="O948" s="127"/>
      <c r="P948" s="127"/>
      <c r="Q948" s="20"/>
    </row>
    <row r="949" spans="1:17" ht="409.5" x14ac:dyDescent="0.25">
      <c r="A949" s="4">
        <v>944</v>
      </c>
      <c r="B949" s="78" t="s">
        <v>1632</v>
      </c>
      <c r="C949" s="79" t="s">
        <v>24</v>
      </c>
      <c r="D949" s="59">
        <v>43718</v>
      </c>
      <c r="E949" s="137" t="s">
        <v>2933</v>
      </c>
      <c r="F949" s="137" t="s">
        <v>2933</v>
      </c>
      <c r="G949" s="69" t="s">
        <v>2648</v>
      </c>
      <c r="H949" s="16" t="s">
        <v>134</v>
      </c>
      <c r="I949" s="16" t="s">
        <v>38</v>
      </c>
      <c r="J949" s="9">
        <v>43718</v>
      </c>
      <c r="K949" s="16" t="s">
        <v>2947</v>
      </c>
      <c r="L949" s="12" t="s">
        <v>158</v>
      </c>
      <c r="M949" s="12" t="s">
        <v>65</v>
      </c>
      <c r="N949" s="127"/>
      <c r="O949" s="127"/>
      <c r="P949" s="127"/>
      <c r="Q949" s="20"/>
    </row>
    <row r="950" spans="1:17" ht="285" x14ac:dyDescent="0.25">
      <c r="A950" s="4">
        <v>945</v>
      </c>
      <c r="B950" s="78" t="s">
        <v>1633</v>
      </c>
      <c r="C950" s="79" t="s">
        <v>24</v>
      </c>
      <c r="D950" s="59">
        <v>43718</v>
      </c>
      <c r="E950" s="137" t="s">
        <v>2933</v>
      </c>
      <c r="F950" s="137" t="s">
        <v>2933</v>
      </c>
      <c r="G950" s="69" t="s">
        <v>2649</v>
      </c>
      <c r="H950" s="16" t="s">
        <v>96</v>
      </c>
      <c r="I950" s="16" t="s">
        <v>37</v>
      </c>
      <c r="J950" s="9">
        <v>43718</v>
      </c>
      <c r="K950" s="16" t="s">
        <v>2948</v>
      </c>
      <c r="L950" s="12" t="s">
        <v>158</v>
      </c>
      <c r="M950" s="12" t="s">
        <v>65</v>
      </c>
      <c r="N950" s="127"/>
      <c r="O950" s="127"/>
      <c r="P950" s="127"/>
      <c r="Q950" s="20"/>
    </row>
    <row r="951" spans="1:17" ht="75" x14ac:dyDescent="0.25">
      <c r="A951" s="4">
        <v>946</v>
      </c>
      <c r="B951" s="78" t="s">
        <v>1634</v>
      </c>
      <c r="C951" s="78" t="s">
        <v>24</v>
      </c>
      <c r="D951" s="58">
        <v>43719</v>
      </c>
      <c r="E951" s="137" t="s">
        <v>2959</v>
      </c>
      <c r="F951" s="137" t="s">
        <v>2959</v>
      </c>
      <c r="G951" s="68" t="s">
        <v>2650</v>
      </c>
      <c r="H951" s="16" t="s">
        <v>134</v>
      </c>
      <c r="I951" s="16" t="s">
        <v>38</v>
      </c>
      <c r="J951" s="9">
        <v>43719</v>
      </c>
      <c r="K951" s="16" t="s">
        <v>2946</v>
      </c>
      <c r="L951" s="12" t="s">
        <v>158</v>
      </c>
      <c r="M951" s="12" t="s">
        <v>65</v>
      </c>
      <c r="N951" s="127"/>
      <c r="O951" s="127"/>
      <c r="P951" s="127"/>
      <c r="Q951" s="20"/>
    </row>
    <row r="952" spans="1:17" ht="75" x14ac:dyDescent="0.25">
      <c r="A952" s="4">
        <v>947</v>
      </c>
      <c r="B952" s="78" t="s">
        <v>1635</v>
      </c>
      <c r="C952" s="78" t="s">
        <v>24</v>
      </c>
      <c r="D952" s="58">
        <v>43719</v>
      </c>
      <c r="E952" s="137" t="s">
        <v>2959</v>
      </c>
      <c r="F952" s="137" t="s">
        <v>2959</v>
      </c>
      <c r="G952" s="68" t="s">
        <v>2651</v>
      </c>
      <c r="H952" s="16" t="s">
        <v>134</v>
      </c>
      <c r="I952" s="16" t="s">
        <v>38</v>
      </c>
      <c r="J952" s="9">
        <v>43719</v>
      </c>
      <c r="K952" s="16" t="s">
        <v>2961</v>
      </c>
      <c r="L952" s="12" t="s">
        <v>158</v>
      </c>
      <c r="M952" s="12" t="s">
        <v>65</v>
      </c>
      <c r="N952" s="127"/>
      <c r="O952" s="127"/>
      <c r="P952" s="127"/>
      <c r="Q952" s="20"/>
    </row>
    <row r="953" spans="1:17" ht="75" x14ac:dyDescent="0.25">
      <c r="A953" s="4">
        <v>948</v>
      </c>
      <c r="B953" s="78" t="s">
        <v>1636</v>
      </c>
      <c r="C953" s="78" t="s">
        <v>24</v>
      </c>
      <c r="D953" s="58">
        <v>43719</v>
      </c>
      <c r="E953" s="137" t="s">
        <v>2959</v>
      </c>
      <c r="F953" s="137" t="s">
        <v>2959</v>
      </c>
      <c r="G953" s="68" t="s">
        <v>2652</v>
      </c>
      <c r="H953" s="16" t="s">
        <v>134</v>
      </c>
      <c r="I953" s="16" t="s">
        <v>38</v>
      </c>
      <c r="J953" s="9">
        <v>43719</v>
      </c>
      <c r="K953" s="16" t="s">
        <v>2960</v>
      </c>
      <c r="L953" s="12" t="s">
        <v>158</v>
      </c>
      <c r="M953" s="12" t="s">
        <v>65</v>
      </c>
      <c r="N953" s="127"/>
      <c r="O953" s="127"/>
      <c r="P953" s="127"/>
      <c r="Q953" s="20"/>
    </row>
    <row r="954" spans="1:17" ht="75" x14ac:dyDescent="0.25">
      <c r="A954" s="4">
        <v>949</v>
      </c>
      <c r="B954" s="78" t="s">
        <v>1637</v>
      </c>
      <c r="C954" s="78" t="s">
        <v>24</v>
      </c>
      <c r="D954" s="58">
        <v>43720</v>
      </c>
      <c r="E954" s="138"/>
      <c r="F954" s="138" t="s">
        <v>2925</v>
      </c>
      <c r="G954" s="68" t="s">
        <v>2653</v>
      </c>
      <c r="H954" s="16" t="s">
        <v>142</v>
      </c>
      <c r="I954" s="16" t="s">
        <v>63</v>
      </c>
      <c r="J954" s="9">
        <v>43720</v>
      </c>
      <c r="K954" s="16" t="s">
        <v>2654</v>
      </c>
      <c r="L954" s="12" t="s">
        <v>158</v>
      </c>
      <c r="M954" s="12" t="s">
        <v>65</v>
      </c>
      <c r="N954" s="127"/>
      <c r="O954" s="127"/>
      <c r="P954" s="127"/>
      <c r="Q954" s="20"/>
    </row>
    <row r="955" spans="1:17" ht="135" x14ac:dyDescent="0.25">
      <c r="A955" s="4">
        <v>950</v>
      </c>
      <c r="B955" s="78" t="s">
        <v>1638</v>
      </c>
      <c r="C955" s="78" t="s">
        <v>24</v>
      </c>
      <c r="D955" s="58">
        <v>43720</v>
      </c>
      <c r="E955" s="137" t="s">
        <v>2963</v>
      </c>
      <c r="F955" s="137" t="s">
        <v>2959</v>
      </c>
      <c r="G955" s="68" t="s">
        <v>2655</v>
      </c>
      <c r="H955" s="16" t="s">
        <v>51</v>
      </c>
      <c r="I955" s="16" t="s">
        <v>9</v>
      </c>
      <c r="J955" s="9">
        <v>43720</v>
      </c>
      <c r="K955" s="16" t="s">
        <v>2962</v>
      </c>
      <c r="L955" s="12" t="s">
        <v>158</v>
      </c>
      <c r="M955" s="12" t="s">
        <v>65</v>
      </c>
      <c r="N955" s="127"/>
      <c r="O955" s="127"/>
      <c r="P955" s="127"/>
      <c r="Q955" s="20"/>
    </row>
    <row r="956" spans="1:17" ht="135" x14ac:dyDescent="0.25">
      <c r="A956" s="4">
        <v>951</v>
      </c>
      <c r="B956" s="78" t="s">
        <v>1639</v>
      </c>
      <c r="C956" s="78" t="s">
        <v>24</v>
      </c>
      <c r="D956" s="58">
        <v>43720</v>
      </c>
      <c r="E956" s="137" t="s">
        <v>2963</v>
      </c>
      <c r="F956" s="137" t="s">
        <v>2959</v>
      </c>
      <c r="G956" s="68" t="s">
        <v>2656</v>
      </c>
      <c r="H956" s="16" t="s">
        <v>133</v>
      </c>
      <c r="I956" s="16" t="s">
        <v>9</v>
      </c>
      <c r="J956" s="9">
        <v>43720</v>
      </c>
      <c r="K956" s="16" t="s">
        <v>3006</v>
      </c>
      <c r="L956" s="12" t="s">
        <v>158</v>
      </c>
      <c r="M956" s="12" t="s">
        <v>65</v>
      </c>
      <c r="N956" s="127"/>
      <c r="O956" s="127"/>
      <c r="P956" s="127"/>
      <c r="Q956" s="20"/>
    </row>
    <row r="957" spans="1:17" ht="75" x14ac:dyDescent="0.25">
      <c r="A957" s="4">
        <v>952</v>
      </c>
      <c r="B957" s="78" t="s">
        <v>1640</v>
      </c>
      <c r="C957" s="78" t="s">
        <v>24</v>
      </c>
      <c r="D957" s="58">
        <v>43721</v>
      </c>
      <c r="E957" s="138" t="s">
        <v>2926</v>
      </c>
      <c r="F957" s="138" t="s">
        <v>2926</v>
      </c>
      <c r="G957" s="68" t="s">
        <v>2657</v>
      </c>
      <c r="H957" s="16" t="s">
        <v>134</v>
      </c>
      <c r="I957" s="16" t="s">
        <v>38</v>
      </c>
      <c r="J957" s="9">
        <v>43721</v>
      </c>
      <c r="K957" s="16" t="s">
        <v>3005</v>
      </c>
      <c r="L957" s="12" t="s">
        <v>158</v>
      </c>
      <c r="M957" s="12" t="s">
        <v>65</v>
      </c>
      <c r="N957" s="127"/>
      <c r="O957" s="127"/>
      <c r="P957" s="127"/>
      <c r="Q957" s="20"/>
    </row>
    <row r="958" spans="1:17" ht="270" x14ac:dyDescent="0.25">
      <c r="A958" s="4">
        <v>953</v>
      </c>
      <c r="B958" s="78" t="s">
        <v>1641</v>
      </c>
      <c r="C958" s="78" t="s">
        <v>24</v>
      </c>
      <c r="D958" s="58">
        <v>43721</v>
      </c>
      <c r="E958" s="138" t="s">
        <v>2926</v>
      </c>
      <c r="F958" s="138" t="s">
        <v>2926</v>
      </c>
      <c r="G958" s="68" t="s">
        <v>2658</v>
      </c>
      <c r="H958" s="16" t="s">
        <v>136</v>
      </c>
      <c r="I958" s="16" t="s">
        <v>9</v>
      </c>
      <c r="J958" s="9">
        <v>43721</v>
      </c>
      <c r="K958" s="16" t="s">
        <v>3004</v>
      </c>
      <c r="L958" s="12" t="s">
        <v>158</v>
      </c>
      <c r="M958" s="12" t="s">
        <v>65</v>
      </c>
      <c r="N958" s="127"/>
      <c r="O958" s="127"/>
      <c r="P958" s="127"/>
      <c r="Q958" s="20"/>
    </row>
    <row r="959" spans="1:17" ht="217.5" customHeight="1" x14ac:dyDescent="0.25">
      <c r="A959" s="4">
        <v>954</v>
      </c>
      <c r="B959" s="78" t="s">
        <v>1642</v>
      </c>
      <c r="C959" s="78" t="s">
        <v>24</v>
      </c>
      <c r="D959" s="58">
        <v>43721</v>
      </c>
      <c r="E959" s="137" t="s">
        <v>2926</v>
      </c>
      <c r="F959" s="137" t="s">
        <v>2924</v>
      </c>
      <c r="G959" s="68" t="s">
        <v>2659</v>
      </c>
      <c r="H959" s="16" t="s">
        <v>142</v>
      </c>
      <c r="I959" s="16" t="s">
        <v>63</v>
      </c>
      <c r="J959" s="9">
        <v>43721</v>
      </c>
      <c r="K959" s="16" t="s">
        <v>66</v>
      </c>
      <c r="L959" s="12" t="s">
        <v>158</v>
      </c>
      <c r="M959" s="12" t="s">
        <v>65</v>
      </c>
      <c r="N959" s="127"/>
      <c r="O959" s="127"/>
      <c r="P959" s="127"/>
      <c r="Q959" s="20"/>
    </row>
    <row r="960" spans="1:17" ht="45" x14ac:dyDescent="0.25">
      <c r="A960" s="4">
        <v>955</v>
      </c>
      <c r="B960" s="78" t="s">
        <v>1643</v>
      </c>
      <c r="C960" s="78" t="s">
        <v>24</v>
      </c>
      <c r="D960" s="58">
        <v>43721</v>
      </c>
      <c r="E960" s="138" t="s">
        <v>2926</v>
      </c>
      <c r="F960" s="138" t="s">
        <v>2926</v>
      </c>
      <c r="G960" s="68" t="s">
        <v>2660</v>
      </c>
      <c r="H960" s="16" t="s">
        <v>131</v>
      </c>
      <c r="I960" s="16" t="s">
        <v>39</v>
      </c>
      <c r="J960" s="9">
        <v>43721</v>
      </c>
      <c r="K960" s="16" t="s">
        <v>3521</v>
      </c>
      <c r="L960" s="12" t="s">
        <v>158</v>
      </c>
      <c r="M960" s="12" t="s">
        <v>65</v>
      </c>
      <c r="N960" s="127"/>
      <c r="O960" s="127"/>
      <c r="P960" s="127"/>
      <c r="Q960" s="20"/>
    </row>
    <row r="961" spans="1:17" ht="195" x14ac:dyDescent="0.25">
      <c r="A961" s="4">
        <v>956</v>
      </c>
      <c r="B961" s="78" t="s">
        <v>1644</v>
      </c>
      <c r="C961" s="78" t="s">
        <v>24</v>
      </c>
      <c r="D961" s="58">
        <v>43725</v>
      </c>
      <c r="E961" s="138" t="s">
        <v>2981</v>
      </c>
      <c r="F961" s="138" t="s">
        <v>2981</v>
      </c>
      <c r="G961" s="68" t="s">
        <v>2661</v>
      </c>
      <c r="H961" s="16" t="s">
        <v>134</v>
      </c>
      <c r="I961" s="16" t="s">
        <v>38</v>
      </c>
      <c r="J961" s="9">
        <v>43725</v>
      </c>
      <c r="K961" s="16" t="s">
        <v>2997</v>
      </c>
      <c r="L961" s="12" t="s">
        <v>158</v>
      </c>
      <c r="M961" s="12" t="s">
        <v>65</v>
      </c>
      <c r="N961" s="127"/>
      <c r="O961" s="127"/>
      <c r="P961" s="127"/>
      <c r="Q961" s="20"/>
    </row>
    <row r="962" spans="1:17" ht="45" x14ac:dyDescent="0.25">
      <c r="A962" s="4">
        <v>957</v>
      </c>
      <c r="B962" s="78" t="s">
        <v>1645</v>
      </c>
      <c r="C962" s="78" t="s">
        <v>24</v>
      </c>
      <c r="D962" s="58">
        <v>43725</v>
      </c>
      <c r="E962" s="138" t="s">
        <v>2981</v>
      </c>
      <c r="F962" s="138" t="s">
        <v>2981</v>
      </c>
      <c r="G962" s="68" t="s">
        <v>2662</v>
      </c>
      <c r="H962" s="16" t="s">
        <v>134</v>
      </c>
      <c r="I962" s="16" t="s">
        <v>38</v>
      </c>
      <c r="J962" s="9">
        <v>43725</v>
      </c>
      <c r="K962" s="16" t="s">
        <v>2998</v>
      </c>
      <c r="L962" s="12" t="s">
        <v>158</v>
      </c>
      <c r="M962" s="12" t="s">
        <v>65</v>
      </c>
      <c r="N962" s="127"/>
      <c r="O962" s="127"/>
      <c r="P962" s="127"/>
      <c r="Q962" s="20"/>
    </row>
    <row r="963" spans="1:17" ht="45" x14ac:dyDescent="0.25">
      <c r="A963" s="4">
        <v>958</v>
      </c>
      <c r="B963" s="78" t="s">
        <v>1646</v>
      </c>
      <c r="C963" s="78" t="s">
        <v>24</v>
      </c>
      <c r="D963" s="58">
        <v>43725</v>
      </c>
      <c r="E963" s="138" t="s">
        <v>2981</v>
      </c>
      <c r="F963" s="138" t="s">
        <v>2981</v>
      </c>
      <c r="G963" s="68" t="s">
        <v>2663</v>
      </c>
      <c r="H963" s="16" t="s">
        <v>134</v>
      </c>
      <c r="I963" s="16" t="s">
        <v>38</v>
      </c>
      <c r="J963" s="9">
        <v>43725</v>
      </c>
      <c r="K963" s="16" t="s">
        <v>3003</v>
      </c>
      <c r="L963" s="12" t="s">
        <v>158</v>
      </c>
      <c r="M963" s="12" t="s">
        <v>65</v>
      </c>
      <c r="N963" s="127"/>
      <c r="O963" s="127"/>
      <c r="P963" s="127"/>
      <c r="Q963" s="20"/>
    </row>
    <row r="964" spans="1:17" ht="45" x14ac:dyDescent="0.25">
      <c r="A964" s="4">
        <v>959</v>
      </c>
      <c r="B964" s="78" t="s">
        <v>1647</v>
      </c>
      <c r="C964" s="78" t="s">
        <v>24</v>
      </c>
      <c r="D964" s="58">
        <v>43725</v>
      </c>
      <c r="E964" s="138" t="s">
        <v>2981</v>
      </c>
      <c r="F964" s="138" t="s">
        <v>2981</v>
      </c>
      <c r="G964" s="68" t="s">
        <v>2664</v>
      </c>
      <c r="H964" s="16" t="s">
        <v>134</v>
      </c>
      <c r="I964" s="16" t="s">
        <v>38</v>
      </c>
      <c r="J964" s="9">
        <v>43725</v>
      </c>
      <c r="K964" s="16" t="s">
        <v>3002</v>
      </c>
      <c r="L964" s="12" t="s">
        <v>158</v>
      </c>
      <c r="M964" s="12" t="s">
        <v>65</v>
      </c>
      <c r="N964" s="127"/>
      <c r="O964" s="127"/>
      <c r="P964" s="127"/>
      <c r="Q964" s="20"/>
    </row>
    <row r="965" spans="1:17" ht="60" x14ac:dyDescent="0.25">
      <c r="A965" s="4">
        <v>960</v>
      </c>
      <c r="B965" s="78" t="s">
        <v>1648</v>
      </c>
      <c r="C965" s="78" t="s">
        <v>24</v>
      </c>
      <c r="D965" s="58">
        <v>43725</v>
      </c>
      <c r="E965" s="138" t="s">
        <v>2981</v>
      </c>
      <c r="F965" s="138" t="s">
        <v>2981</v>
      </c>
      <c r="G965" s="68" t="s">
        <v>2665</v>
      </c>
      <c r="H965" s="16" t="s">
        <v>134</v>
      </c>
      <c r="I965" s="16" t="s">
        <v>38</v>
      </c>
      <c r="J965" s="9">
        <v>43725</v>
      </c>
      <c r="K965" s="16" t="s">
        <v>3001</v>
      </c>
      <c r="L965" s="12" t="s">
        <v>158</v>
      </c>
      <c r="M965" s="12" t="s">
        <v>65</v>
      </c>
      <c r="N965" s="127"/>
      <c r="O965" s="127"/>
      <c r="P965" s="127"/>
      <c r="Q965" s="20"/>
    </row>
    <row r="966" spans="1:17" ht="60" x14ac:dyDescent="0.25">
      <c r="A966" s="4">
        <v>961</v>
      </c>
      <c r="B966" s="78" t="s">
        <v>1649</v>
      </c>
      <c r="C966" s="78" t="s">
        <v>24</v>
      </c>
      <c r="D966" s="58">
        <v>43725</v>
      </c>
      <c r="E966" s="138" t="s">
        <v>2981</v>
      </c>
      <c r="F966" s="138" t="s">
        <v>2981</v>
      </c>
      <c r="G966" s="68" t="s">
        <v>2666</v>
      </c>
      <c r="H966" s="16" t="s">
        <v>134</v>
      </c>
      <c r="I966" s="16" t="s">
        <v>38</v>
      </c>
      <c r="J966" s="9">
        <v>43725</v>
      </c>
      <c r="K966" s="16" t="s">
        <v>3000</v>
      </c>
      <c r="L966" s="12" t="s">
        <v>158</v>
      </c>
      <c r="M966" s="12" t="s">
        <v>65</v>
      </c>
      <c r="N966" s="127"/>
      <c r="O966" s="127"/>
      <c r="P966" s="127"/>
      <c r="Q966" s="20"/>
    </row>
    <row r="967" spans="1:17" ht="45" x14ac:dyDescent="0.25">
      <c r="A967" s="4">
        <v>962</v>
      </c>
      <c r="B967" s="78" t="s">
        <v>1650</v>
      </c>
      <c r="C967" s="78" t="s">
        <v>24</v>
      </c>
      <c r="D967" s="58">
        <v>43726</v>
      </c>
      <c r="E967" s="138" t="s">
        <v>2982</v>
      </c>
      <c r="F967" s="138" t="s">
        <v>2981</v>
      </c>
      <c r="G967" s="68" t="s">
        <v>2667</v>
      </c>
      <c r="H967" s="16" t="s">
        <v>134</v>
      </c>
      <c r="I967" s="16" t="s">
        <v>38</v>
      </c>
      <c r="J967" s="9">
        <v>43726</v>
      </c>
      <c r="K967" s="16" t="s">
        <v>2999</v>
      </c>
      <c r="L967" s="12" t="s">
        <v>158</v>
      </c>
      <c r="M967" s="12" t="s">
        <v>65</v>
      </c>
      <c r="N967" s="127"/>
      <c r="O967" s="127"/>
      <c r="P967" s="127"/>
      <c r="Q967" s="20"/>
    </row>
    <row r="968" spans="1:17" ht="60" x14ac:dyDescent="0.25">
      <c r="A968" s="4">
        <v>963</v>
      </c>
      <c r="B968" s="78" t="s">
        <v>1651</v>
      </c>
      <c r="C968" s="78" t="s">
        <v>24</v>
      </c>
      <c r="D968" s="58">
        <v>43727</v>
      </c>
      <c r="E968" s="138" t="s">
        <v>2983</v>
      </c>
      <c r="F968" s="137" t="s">
        <v>2983</v>
      </c>
      <c r="G968" s="68" t="s">
        <v>2668</v>
      </c>
      <c r="H968" s="16" t="s">
        <v>134</v>
      </c>
      <c r="I968" s="16" t="s">
        <v>38</v>
      </c>
      <c r="J968" s="9">
        <v>43727</v>
      </c>
      <c r="K968" s="16" t="s">
        <v>3463</v>
      </c>
      <c r="L968" s="12" t="s">
        <v>158</v>
      </c>
      <c r="M968" s="12" t="s">
        <v>65</v>
      </c>
      <c r="N968" s="127"/>
      <c r="O968" s="127"/>
      <c r="P968" s="127"/>
      <c r="Q968" s="20"/>
    </row>
    <row r="969" spans="1:17" ht="270" x14ac:dyDescent="0.25">
      <c r="A969" s="4">
        <v>964</v>
      </c>
      <c r="B969" s="78" t="s">
        <v>1652</v>
      </c>
      <c r="C969" s="78" t="s">
        <v>24</v>
      </c>
      <c r="D969" s="58">
        <v>43727</v>
      </c>
      <c r="E969" s="138" t="s">
        <v>2983</v>
      </c>
      <c r="F969" s="137" t="s">
        <v>2983</v>
      </c>
      <c r="G969" s="68" t="s">
        <v>2669</v>
      </c>
      <c r="H969" s="16" t="s">
        <v>134</v>
      </c>
      <c r="I969" s="16" t="s">
        <v>38</v>
      </c>
      <c r="J969" s="9">
        <v>43727</v>
      </c>
      <c r="K969" s="16" t="s">
        <v>2994</v>
      </c>
      <c r="L969" s="12" t="s">
        <v>158</v>
      </c>
      <c r="M969" s="12" t="s">
        <v>65</v>
      </c>
      <c r="N969" s="127"/>
      <c r="O969" s="127"/>
      <c r="P969" s="127"/>
      <c r="Q969" s="20"/>
    </row>
    <row r="970" spans="1:17" ht="45" x14ac:dyDescent="0.25">
      <c r="A970" s="4">
        <v>965</v>
      </c>
      <c r="B970" s="78" t="s">
        <v>1653</v>
      </c>
      <c r="C970" s="78" t="s">
        <v>24</v>
      </c>
      <c r="D970" s="58">
        <v>43727</v>
      </c>
      <c r="E970" s="138" t="s">
        <v>2983</v>
      </c>
      <c r="F970" s="137" t="s">
        <v>2982</v>
      </c>
      <c r="G970" s="68" t="s">
        <v>2670</v>
      </c>
      <c r="H970" s="16" t="s">
        <v>134</v>
      </c>
      <c r="I970" s="16" t="s">
        <v>38</v>
      </c>
      <c r="J970" s="9">
        <v>43727</v>
      </c>
      <c r="K970" s="16" t="s">
        <v>2995</v>
      </c>
      <c r="L970" s="12" t="s">
        <v>158</v>
      </c>
      <c r="M970" s="12" t="s">
        <v>65</v>
      </c>
      <c r="N970" s="127"/>
      <c r="O970" s="127"/>
      <c r="P970" s="127"/>
      <c r="Q970" s="20"/>
    </row>
    <row r="971" spans="1:17" ht="105" x14ac:dyDescent="0.25">
      <c r="A971" s="4">
        <v>966</v>
      </c>
      <c r="B971" s="78" t="s">
        <v>1654</v>
      </c>
      <c r="C971" s="78" t="s">
        <v>24</v>
      </c>
      <c r="D971" s="58">
        <v>43728</v>
      </c>
      <c r="E971" s="138" t="s">
        <v>2983</v>
      </c>
      <c r="F971" s="137" t="s">
        <v>2982</v>
      </c>
      <c r="G971" s="68" t="s">
        <v>2671</v>
      </c>
      <c r="H971" s="16" t="s">
        <v>134</v>
      </c>
      <c r="I971" s="16" t="s">
        <v>40</v>
      </c>
      <c r="J971" s="9">
        <v>43728</v>
      </c>
      <c r="K971" s="16" t="s">
        <v>2996</v>
      </c>
      <c r="L971" s="12" t="s">
        <v>158</v>
      </c>
      <c r="M971" s="12" t="s">
        <v>65</v>
      </c>
      <c r="N971" s="127"/>
      <c r="O971" s="127"/>
      <c r="P971" s="127"/>
      <c r="Q971" s="20"/>
    </row>
    <row r="972" spans="1:17" ht="60" x14ac:dyDescent="0.25">
      <c r="A972" s="4">
        <v>967</v>
      </c>
      <c r="B972" s="78" t="s">
        <v>1655</v>
      </c>
      <c r="C972" s="78" t="s">
        <v>24</v>
      </c>
      <c r="D972" s="58">
        <v>43728</v>
      </c>
      <c r="E972" s="138" t="s">
        <v>2984</v>
      </c>
      <c r="F972" s="137" t="s">
        <v>2984</v>
      </c>
      <c r="G972" s="68" t="s">
        <v>2672</v>
      </c>
      <c r="H972" s="16" t="s">
        <v>134</v>
      </c>
      <c r="I972" s="16" t="s">
        <v>37</v>
      </c>
      <c r="J972" s="9">
        <v>43732</v>
      </c>
      <c r="K972" s="16" t="s">
        <v>3022</v>
      </c>
      <c r="L972" s="12" t="s">
        <v>158</v>
      </c>
      <c r="M972" s="12" t="s">
        <v>65</v>
      </c>
      <c r="N972" s="127"/>
      <c r="O972" s="127"/>
      <c r="P972" s="127"/>
      <c r="Q972" s="20"/>
    </row>
    <row r="973" spans="1:17" ht="45" x14ac:dyDescent="0.25">
      <c r="A973" s="4">
        <v>968</v>
      </c>
      <c r="B973" s="78" t="s">
        <v>1656</v>
      </c>
      <c r="C973" s="78" t="s">
        <v>24</v>
      </c>
      <c r="D973" s="58">
        <v>43731</v>
      </c>
      <c r="E973" s="138" t="s">
        <v>2985</v>
      </c>
      <c r="F973" s="137" t="s">
        <v>2984</v>
      </c>
      <c r="G973" s="68" t="s">
        <v>2673</v>
      </c>
      <c r="H973" s="16" t="s">
        <v>134</v>
      </c>
      <c r="I973" s="16" t="s">
        <v>38</v>
      </c>
      <c r="J973" s="9">
        <v>43731</v>
      </c>
      <c r="K973" s="16" t="s">
        <v>3024</v>
      </c>
      <c r="L973" s="12" t="s">
        <v>158</v>
      </c>
      <c r="M973" s="12" t="s">
        <v>65</v>
      </c>
      <c r="N973" s="127"/>
      <c r="O973" s="127"/>
      <c r="P973" s="127"/>
      <c r="Q973" s="20"/>
    </row>
    <row r="974" spans="1:17" ht="45" x14ac:dyDescent="0.25">
      <c r="A974" s="4">
        <v>969</v>
      </c>
      <c r="B974" s="78" t="s">
        <v>1657</v>
      </c>
      <c r="C974" s="78" t="s">
        <v>24</v>
      </c>
      <c r="D974" s="58">
        <v>43731</v>
      </c>
      <c r="E974" s="138" t="s">
        <v>2985</v>
      </c>
      <c r="F974" s="137" t="s">
        <v>2984</v>
      </c>
      <c r="G974" s="68" t="s">
        <v>2674</v>
      </c>
      <c r="H974" s="16" t="s">
        <v>134</v>
      </c>
      <c r="I974" s="16" t="s">
        <v>38</v>
      </c>
      <c r="J974" s="9">
        <v>43731</v>
      </c>
      <c r="K974" s="16" t="s">
        <v>3023</v>
      </c>
      <c r="L974" s="12" t="s">
        <v>158</v>
      </c>
      <c r="M974" s="12" t="s">
        <v>65</v>
      </c>
      <c r="N974" s="127"/>
      <c r="O974" s="127"/>
      <c r="P974" s="127"/>
      <c r="Q974" s="20"/>
    </row>
    <row r="975" spans="1:17" ht="60" x14ac:dyDescent="0.25">
      <c r="A975" s="4">
        <v>970</v>
      </c>
      <c r="B975" s="78" t="s">
        <v>1658</v>
      </c>
      <c r="C975" s="78" t="s">
        <v>24</v>
      </c>
      <c r="D975" s="58">
        <v>43731</v>
      </c>
      <c r="E975" s="138" t="s">
        <v>2985</v>
      </c>
      <c r="F975" s="137" t="s">
        <v>2985</v>
      </c>
      <c r="G975" s="68" t="s">
        <v>2675</v>
      </c>
      <c r="H975" s="16" t="s">
        <v>134</v>
      </c>
      <c r="I975" s="16" t="s">
        <v>38</v>
      </c>
      <c r="J975" s="9">
        <v>43731</v>
      </c>
      <c r="K975" s="16" t="s">
        <v>3021</v>
      </c>
      <c r="L975" s="12" t="s">
        <v>158</v>
      </c>
      <c r="M975" s="12" t="s">
        <v>65</v>
      </c>
      <c r="N975" s="127"/>
      <c r="O975" s="127"/>
      <c r="P975" s="127"/>
      <c r="Q975" s="20"/>
    </row>
    <row r="976" spans="1:17" ht="45" x14ac:dyDescent="0.25">
      <c r="A976" s="4">
        <v>971</v>
      </c>
      <c r="B976" s="78" t="s">
        <v>1659</v>
      </c>
      <c r="C976" s="78" t="s">
        <v>24</v>
      </c>
      <c r="D976" s="58">
        <v>43731</v>
      </c>
      <c r="E976" s="138" t="s">
        <v>2985</v>
      </c>
      <c r="F976" s="137" t="s">
        <v>2985</v>
      </c>
      <c r="G976" s="68" t="s">
        <v>2676</v>
      </c>
      <c r="H976" s="16" t="s">
        <v>134</v>
      </c>
      <c r="I976" s="16" t="s">
        <v>36</v>
      </c>
      <c r="J976" s="9">
        <v>43731</v>
      </c>
      <c r="K976" s="16" t="s">
        <v>66</v>
      </c>
      <c r="L976" s="12" t="s">
        <v>158</v>
      </c>
      <c r="M976" s="12" t="s">
        <v>65</v>
      </c>
      <c r="N976" s="127"/>
      <c r="O976" s="127"/>
      <c r="P976" s="127"/>
      <c r="Q976" s="20"/>
    </row>
    <row r="977" spans="1:17" ht="45" x14ac:dyDescent="0.25">
      <c r="A977" s="4">
        <v>972</v>
      </c>
      <c r="B977" s="78" t="s">
        <v>1660</v>
      </c>
      <c r="C977" s="78" t="s">
        <v>24</v>
      </c>
      <c r="D977" s="58">
        <v>43731</v>
      </c>
      <c r="E977" s="138" t="s">
        <v>2985</v>
      </c>
      <c r="F977" s="137" t="s">
        <v>2985</v>
      </c>
      <c r="G977" s="68" t="s">
        <v>2677</v>
      </c>
      <c r="H977" s="16" t="s">
        <v>134</v>
      </c>
      <c r="I977" s="16" t="s">
        <v>36</v>
      </c>
      <c r="J977" s="9">
        <v>43731</v>
      </c>
      <c r="K977" s="16" t="s">
        <v>66</v>
      </c>
      <c r="L977" s="12" t="s">
        <v>158</v>
      </c>
      <c r="M977" s="12" t="s">
        <v>65</v>
      </c>
      <c r="N977" s="127"/>
      <c r="O977" s="127"/>
      <c r="P977" s="127"/>
      <c r="Q977" s="20"/>
    </row>
    <row r="978" spans="1:17" ht="45" x14ac:dyDescent="0.25">
      <c r="A978" s="4">
        <v>973</v>
      </c>
      <c r="B978" s="78" t="s">
        <v>1661</v>
      </c>
      <c r="C978" s="78" t="s">
        <v>24</v>
      </c>
      <c r="D978" s="58">
        <v>43731</v>
      </c>
      <c r="E978" s="138" t="s">
        <v>2985</v>
      </c>
      <c r="F978" s="137" t="s">
        <v>2985</v>
      </c>
      <c r="G978" s="68" t="s">
        <v>2678</v>
      </c>
      <c r="H978" s="16" t="s">
        <v>134</v>
      </c>
      <c r="I978" s="16" t="s">
        <v>36</v>
      </c>
      <c r="J978" s="9">
        <v>43731</v>
      </c>
      <c r="K978" s="16" t="s">
        <v>66</v>
      </c>
      <c r="L978" s="12" t="s">
        <v>158</v>
      </c>
      <c r="M978" s="12" t="s">
        <v>65</v>
      </c>
      <c r="N978" s="127"/>
      <c r="O978" s="127"/>
      <c r="P978" s="127"/>
      <c r="Q978" s="20"/>
    </row>
    <row r="979" spans="1:17" ht="210" x14ac:dyDescent="0.25">
      <c r="A979" s="4">
        <v>974</v>
      </c>
      <c r="B979" s="78" t="s">
        <v>1662</v>
      </c>
      <c r="C979" s="78" t="s">
        <v>24</v>
      </c>
      <c r="D979" s="58">
        <v>43731</v>
      </c>
      <c r="E979" s="138" t="s">
        <v>2985</v>
      </c>
      <c r="F979" s="137" t="s">
        <v>2985</v>
      </c>
      <c r="G979" s="68" t="s">
        <v>2679</v>
      </c>
      <c r="H979" s="16" t="s">
        <v>134</v>
      </c>
      <c r="I979" s="16" t="s">
        <v>38</v>
      </c>
      <c r="J979" s="9">
        <v>43731</v>
      </c>
      <c r="K979" s="16" t="s">
        <v>3347</v>
      </c>
      <c r="L979" s="12" t="s">
        <v>158</v>
      </c>
      <c r="M979" s="12" t="s">
        <v>65</v>
      </c>
      <c r="N979" s="127"/>
      <c r="O979" s="127"/>
      <c r="P979" s="127"/>
      <c r="Q979" s="20"/>
    </row>
    <row r="980" spans="1:17" ht="135" x14ac:dyDescent="0.25">
      <c r="A980" s="4">
        <v>975</v>
      </c>
      <c r="B980" s="78" t="s">
        <v>1663</v>
      </c>
      <c r="C980" s="78" t="s">
        <v>24</v>
      </c>
      <c r="D980" s="58">
        <v>43731</v>
      </c>
      <c r="E980" s="138" t="s">
        <v>2985</v>
      </c>
      <c r="F980" s="137" t="s">
        <v>2985</v>
      </c>
      <c r="G980" s="68" t="s">
        <v>2685</v>
      </c>
      <c r="H980" s="16" t="s">
        <v>134</v>
      </c>
      <c r="I980" s="16" t="s">
        <v>40</v>
      </c>
      <c r="J980" s="9">
        <v>43731</v>
      </c>
      <c r="K980" s="16" t="s">
        <v>3522</v>
      </c>
      <c r="L980" s="12" t="s">
        <v>158</v>
      </c>
      <c r="M980" s="12" t="s">
        <v>65</v>
      </c>
      <c r="N980" s="127"/>
      <c r="O980" s="127"/>
      <c r="P980" s="127"/>
      <c r="Q980" s="20"/>
    </row>
    <row r="981" spans="1:17" ht="45" x14ac:dyDescent="0.25">
      <c r="A981" s="4">
        <v>976</v>
      </c>
      <c r="B981" s="78" t="s">
        <v>1664</v>
      </c>
      <c r="C981" s="78" t="s">
        <v>24</v>
      </c>
      <c r="D981" s="58">
        <v>43732</v>
      </c>
      <c r="E981" s="138" t="s">
        <v>2927</v>
      </c>
      <c r="F981" s="137" t="s">
        <v>2927</v>
      </c>
      <c r="G981" s="68" t="s">
        <v>2686</v>
      </c>
      <c r="H981" s="16" t="s">
        <v>134</v>
      </c>
      <c r="I981" s="16" t="s">
        <v>38</v>
      </c>
      <c r="J981" s="9">
        <v>43732</v>
      </c>
      <c r="K981" s="16" t="s">
        <v>3348</v>
      </c>
      <c r="L981" s="12" t="s">
        <v>158</v>
      </c>
      <c r="M981" s="12" t="s">
        <v>65</v>
      </c>
      <c r="N981" s="127"/>
      <c r="O981" s="127"/>
      <c r="P981" s="127"/>
      <c r="Q981" s="20"/>
    </row>
    <row r="982" spans="1:17" ht="45" x14ac:dyDescent="0.25">
      <c r="A982" s="4">
        <v>977</v>
      </c>
      <c r="B982" s="78" t="s">
        <v>1665</v>
      </c>
      <c r="C982" s="78" t="s">
        <v>24</v>
      </c>
      <c r="D982" s="58">
        <v>43732</v>
      </c>
      <c r="E982" s="138" t="s">
        <v>2927</v>
      </c>
      <c r="F982" s="137" t="s">
        <v>2927</v>
      </c>
      <c r="G982" s="68" t="s">
        <v>2687</v>
      </c>
      <c r="H982" s="16" t="s">
        <v>134</v>
      </c>
      <c r="I982" s="16" t="s">
        <v>38</v>
      </c>
      <c r="J982" s="9">
        <v>43732</v>
      </c>
      <c r="K982" s="16" t="s">
        <v>3349</v>
      </c>
      <c r="L982" s="12" t="s">
        <v>158</v>
      </c>
      <c r="M982" s="12" t="s">
        <v>65</v>
      </c>
      <c r="N982" s="127"/>
      <c r="O982" s="127"/>
      <c r="P982" s="127"/>
      <c r="Q982" s="20"/>
    </row>
    <row r="983" spans="1:17" ht="45" x14ac:dyDescent="0.25">
      <c r="A983" s="4">
        <v>978</v>
      </c>
      <c r="B983" s="78" t="s">
        <v>1666</v>
      </c>
      <c r="C983" s="78" t="s">
        <v>24</v>
      </c>
      <c r="D983" s="58">
        <v>43732</v>
      </c>
      <c r="E983" s="138" t="s">
        <v>2927</v>
      </c>
      <c r="F983" s="137" t="s">
        <v>2927</v>
      </c>
      <c r="G983" s="68" t="s">
        <v>2694</v>
      </c>
      <c r="H983" s="16" t="s">
        <v>134</v>
      </c>
      <c r="I983" s="16" t="s">
        <v>38</v>
      </c>
      <c r="J983" s="9">
        <v>43732</v>
      </c>
      <c r="K983" s="16" t="s">
        <v>3371</v>
      </c>
      <c r="L983" s="12" t="s">
        <v>158</v>
      </c>
      <c r="M983" s="12" t="s">
        <v>65</v>
      </c>
      <c r="N983" s="127"/>
      <c r="O983" s="127"/>
      <c r="P983" s="127"/>
      <c r="Q983" s="20"/>
    </row>
    <row r="984" spans="1:17" ht="165" x14ac:dyDescent="0.25">
      <c r="A984" s="4">
        <v>979</v>
      </c>
      <c r="B984" s="78" t="s">
        <v>1667</v>
      </c>
      <c r="C984" s="78" t="s">
        <v>24</v>
      </c>
      <c r="D984" s="58">
        <v>43732</v>
      </c>
      <c r="E984" s="137" t="s">
        <v>2927</v>
      </c>
      <c r="F984" s="59">
        <v>43733</v>
      </c>
      <c r="G984" s="68" t="s">
        <v>2719</v>
      </c>
      <c r="H984" s="16" t="s">
        <v>141</v>
      </c>
      <c r="I984" s="16" t="s">
        <v>63</v>
      </c>
      <c r="J984" s="9">
        <v>43733</v>
      </c>
      <c r="K984" s="16" t="s">
        <v>3408</v>
      </c>
      <c r="L984" s="12" t="s">
        <v>158</v>
      </c>
      <c r="M984" s="12" t="s">
        <v>65</v>
      </c>
      <c r="N984" s="127"/>
      <c r="O984" s="127"/>
      <c r="P984" s="127"/>
      <c r="Q984" s="20"/>
    </row>
    <row r="985" spans="1:17" ht="409.5" x14ac:dyDescent="0.25">
      <c r="A985" s="4">
        <v>980</v>
      </c>
      <c r="B985" s="78" t="s">
        <v>1668</v>
      </c>
      <c r="C985" s="78" t="s">
        <v>24</v>
      </c>
      <c r="D985" s="58">
        <v>43733</v>
      </c>
      <c r="E985" s="137" t="s">
        <v>2986</v>
      </c>
      <c r="F985" s="137" t="s">
        <v>2986</v>
      </c>
      <c r="G985" s="68" t="s">
        <v>2720</v>
      </c>
      <c r="H985" s="16" t="s">
        <v>142</v>
      </c>
      <c r="I985" s="16" t="s">
        <v>63</v>
      </c>
      <c r="J985" s="9">
        <v>43733</v>
      </c>
      <c r="K985" s="16" t="s">
        <v>3350</v>
      </c>
      <c r="L985" s="12" t="s">
        <v>158</v>
      </c>
      <c r="M985" s="12" t="s">
        <v>65</v>
      </c>
      <c r="N985" s="127"/>
      <c r="O985" s="127"/>
      <c r="P985" s="127"/>
      <c r="Q985" s="20"/>
    </row>
    <row r="986" spans="1:17" ht="210" x14ac:dyDescent="0.25">
      <c r="A986" s="4">
        <v>981</v>
      </c>
      <c r="B986" s="78" t="s">
        <v>1669</v>
      </c>
      <c r="C986" s="78" t="s">
        <v>24</v>
      </c>
      <c r="D986" s="58">
        <v>43733</v>
      </c>
      <c r="E986" s="137" t="s">
        <v>2986</v>
      </c>
      <c r="F986" s="137" t="s">
        <v>2916</v>
      </c>
      <c r="G986" s="68" t="s">
        <v>2721</v>
      </c>
      <c r="H986" s="16" t="s">
        <v>134</v>
      </c>
      <c r="I986" s="16" t="s">
        <v>157</v>
      </c>
      <c r="J986" s="9">
        <v>43733</v>
      </c>
      <c r="K986" s="16" t="s">
        <v>2722</v>
      </c>
      <c r="L986" s="12" t="s">
        <v>158</v>
      </c>
      <c r="M986" s="12" t="s">
        <v>65</v>
      </c>
      <c r="N986" s="127"/>
      <c r="O986" s="127"/>
      <c r="P986" s="127"/>
      <c r="Q986" s="20"/>
    </row>
    <row r="987" spans="1:17" ht="45" x14ac:dyDescent="0.25">
      <c r="A987" s="4">
        <v>982</v>
      </c>
      <c r="B987" s="78" t="s">
        <v>1670</v>
      </c>
      <c r="C987" s="78" t="s">
        <v>24</v>
      </c>
      <c r="D987" s="58">
        <v>43733</v>
      </c>
      <c r="E987" s="137" t="s">
        <v>2986</v>
      </c>
      <c r="F987" s="137" t="s">
        <v>2986</v>
      </c>
      <c r="G987" s="68" t="s">
        <v>2723</v>
      </c>
      <c r="H987" s="16" t="s">
        <v>134</v>
      </c>
      <c r="I987" s="16" t="s">
        <v>38</v>
      </c>
      <c r="J987" s="9">
        <v>43733</v>
      </c>
      <c r="K987" s="16" t="s">
        <v>3351</v>
      </c>
      <c r="L987" s="12" t="s">
        <v>158</v>
      </c>
      <c r="M987" s="12" t="s">
        <v>65</v>
      </c>
      <c r="N987" s="127"/>
      <c r="O987" s="127"/>
      <c r="P987" s="127"/>
      <c r="Q987" s="20"/>
    </row>
    <row r="988" spans="1:17" ht="45" x14ac:dyDescent="0.25">
      <c r="A988" s="4">
        <v>983</v>
      </c>
      <c r="B988" s="78" t="s">
        <v>1671</v>
      </c>
      <c r="C988" s="78" t="s">
        <v>24</v>
      </c>
      <c r="D988" s="58">
        <v>43734</v>
      </c>
      <c r="E988" s="137" t="s">
        <v>2987</v>
      </c>
      <c r="F988" s="137" t="s">
        <v>2987</v>
      </c>
      <c r="G988" s="68" t="s">
        <v>2724</v>
      </c>
      <c r="H988" s="16" t="s">
        <v>134</v>
      </c>
      <c r="I988" s="16" t="s">
        <v>38</v>
      </c>
      <c r="J988" s="9">
        <v>43734</v>
      </c>
      <c r="K988" s="16" t="s">
        <v>3352</v>
      </c>
      <c r="L988" s="12" t="s">
        <v>158</v>
      </c>
      <c r="M988" s="12" t="s">
        <v>65</v>
      </c>
      <c r="N988" s="127"/>
      <c r="O988" s="127"/>
      <c r="P988" s="127"/>
      <c r="Q988" s="20"/>
    </row>
    <row r="989" spans="1:17" ht="45" x14ac:dyDescent="0.25">
      <c r="A989" s="4">
        <v>984</v>
      </c>
      <c r="B989" s="78" t="s">
        <v>1672</v>
      </c>
      <c r="C989" s="78" t="s">
        <v>24</v>
      </c>
      <c r="D989" s="58">
        <v>43734</v>
      </c>
      <c r="E989" s="137" t="s">
        <v>2987</v>
      </c>
      <c r="F989" s="137" t="s">
        <v>2987</v>
      </c>
      <c r="G989" s="68" t="s">
        <v>2725</v>
      </c>
      <c r="H989" s="16" t="s">
        <v>134</v>
      </c>
      <c r="I989" s="16" t="s">
        <v>38</v>
      </c>
      <c r="J989" s="9">
        <v>43734</v>
      </c>
      <c r="K989" s="16" t="s">
        <v>3353</v>
      </c>
      <c r="L989" s="12" t="s">
        <v>158</v>
      </c>
      <c r="M989" s="12" t="s">
        <v>65</v>
      </c>
      <c r="N989" s="127"/>
      <c r="O989" s="127"/>
      <c r="P989" s="127"/>
      <c r="Q989" s="20"/>
    </row>
    <row r="990" spans="1:17" ht="45" x14ac:dyDescent="0.25">
      <c r="A990" s="4">
        <v>985</v>
      </c>
      <c r="B990" s="78" t="s">
        <v>1673</v>
      </c>
      <c r="C990" s="78" t="s">
        <v>24</v>
      </c>
      <c r="D990" s="58">
        <v>43734</v>
      </c>
      <c r="E990" s="137" t="s">
        <v>2987</v>
      </c>
      <c r="F990" s="137" t="s">
        <v>2987</v>
      </c>
      <c r="G990" s="68" t="s">
        <v>2726</v>
      </c>
      <c r="H990" s="16" t="s">
        <v>134</v>
      </c>
      <c r="I990" s="16" t="s">
        <v>38</v>
      </c>
      <c r="J990" s="9">
        <v>43734</v>
      </c>
      <c r="K990" s="16" t="s">
        <v>3354</v>
      </c>
      <c r="L990" s="12" t="s">
        <v>158</v>
      </c>
      <c r="M990" s="12" t="s">
        <v>65</v>
      </c>
      <c r="N990" s="127"/>
      <c r="O990" s="127"/>
      <c r="P990" s="127"/>
      <c r="Q990" s="20"/>
    </row>
    <row r="991" spans="1:17" ht="45" x14ac:dyDescent="0.25">
      <c r="A991" s="4">
        <v>986</v>
      </c>
      <c r="B991" s="78" t="s">
        <v>1674</v>
      </c>
      <c r="C991" s="78" t="s">
        <v>24</v>
      </c>
      <c r="D991" s="58">
        <v>43734</v>
      </c>
      <c r="E991" s="137" t="s">
        <v>2987</v>
      </c>
      <c r="F991" s="137" t="s">
        <v>2987</v>
      </c>
      <c r="G991" s="68" t="s">
        <v>2727</v>
      </c>
      <c r="H991" s="16" t="s">
        <v>134</v>
      </c>
      <c r="I991" s="16" t="s">
        <v>38</v>
      </c>
      <c r="J991" s="9">
        <v>43734</v>
      </c>
      <c r="K991" s="16" t="s">
        <v>3355</v>
      </c>
      <c r="L991" s="12" t="s">
        <v>158</v>
      </c>
      <c r="M991" s="12" t="s">
        <v>65</v>
      </c>
      <c r="N991" s="127"/>
      <c r="O991" s="127"/>
      <c r="P991" s="127"/>
      <c r="Q991" s="20"/>
    </row>
    <row r="992" spans="1:17" ht="45" x14ac:dyDescent="0.25">
      <c r="A992" s="4">
        <v>987</v>
      </c>
      <c r="B992" s="78" t="s">
        <v>1675</v>
      </c>
      <c r="C992" s="78" t="s">
        <v>24</v>
      </c>
      <c r="D992" s="58">
        <v>43734</v>
      </c>
      <c r="E992" s="137" t="s">
        <v>2987</v>
      </c>
      <c r="F992" s="137" t="s">
        <v>2987</v>
      </c>
      <c r="G992" s="68" t="s">
        <v>2728</v>
      </c>
      <c r="H992" s="16" t="s">
        <v>134</v>
      </c>
      <c r="I992" s="16" t="s">
        <v>38</v>
      </c>
      <c r="J992" s="9">
        <v>43734</v>
      </c>
      <c r="K992" s="16" t="s">
        <v>3356</v>
      </c>
      <c r="L992" s="12" t="s">
        <v>158</v>
      </c>
      <c r="M992" s="12" t="s">
        <v>65</v>
      </c>
      <c r="N992" s="127"/>
      <c r="O992" s="127"/>
      <c r="P992" s="127"/>
      <c r="Q992" s="20"/>
    </row>
    <row r="993" spans="1:17" ht="45" x14ac:dyDescent="0.25">
      <c r="A993" s="4">
        <v>988</v>
      </c>
      <c r="B993" s="78" t="s">
        <v>1676</v>
      </c>
      <c r="C993" s="78" t="s">
        <v>24</v>
      </c>
      <c r="D993" s="58">
        <v>43734</v>
      </c>
      <c r="E993" s="137" t="s">
        <v>2987</v>
      </c>
      <c r="F993" s="137" t="s">
        <v>2987</v>
      </c>
      <c r="G993" s="68" t="s">
        <v>2729</v>
      </c>
      <c r="H993" s="16" t="s">
        <v>134</v>
      </c>
      <c r="I993" s="16" t="s">
        <v>38</v>
      </c>
      <c r="J993" s="9">
        <v>43734</v>
      </c>
      <c r="K993" s="16" t="s">
        <v>3357</v>
      </c>
      <c r="L993" s="12" t="s">
        <v>158</v>
      </c>
      <c r="M993" s="12" t="s">
        <v>65</v>
      </c>
      <c r="N993" s="127"/>
      <c r="O993" s="127"/>
      <c r="P993" s="127"/>
      <c r="Q993" s="20"/>
    </row>
    <row r="994" spans="1:17" ht="45" x14ac:dyDescent="0.25">
      <c r="A994" s="4">
        <v>989</v>
      </c>
      <c r="B994" s="78" t="s">
        <v>1677</v>
      </c>
      <c r="C994" s="78" t="s">
        <v>24</v>
      </c>
      <c r="D994" s="58">
        <v>43734</v>
      </c>
      <c r="E994" s="137" t="s">
        <v>2987</v>
      </c>
      <c r="F994" s="137" t="s">
        <v>2987</v>
      </c>
      <c r="G994" s="68" t="s">
        <v>2730</v>
      </c>
      <c r="H994" s="16" t="s">
        <v>134</v>
      </c>
      <c r="I994" s="16" t="s">
        <v>38</v>
      </c>
      <c r="J994" s="9">
        <v>43734</v>
      </c>
      <c r="K994" s="16" t="s">
        <v>3358</v>
      </c>
      <c r="L994" s="12" t="s">
        <v>158</v>
      </c>
      <c r="M994" s="12" t="s">
        <v>65</v>
      </c>
      <c r="N994" s="127"/>
      <c r="O994" s="127"/>
      <c r="P994" s="127"/>
      <c r="Q994" s="20"/>
    </row>
    <row r="995" spans="1:17" ht="45" x14ac:dyDescent="0.25">
      <c r="A995" s="4">
        <v>990</v>
      </c>
      <c r="B995" s="78" t="s">
        <v>1678</v>
      </c>
      <c r="C995" s="78" t="s">
        <v>24</v>
      </c>
      <c r="D995" s="58">
        <v>43734</v>
      </c>
      <c r="E995" s="137" t="s">
        <v>2987</v>
      </c>
      <c r="F995" s="137" t="s">
        <v>2987</v>
      </c>
      <c r="G995" s="68" t="s">
        <v>2731</v>
      </c>
      <c r="H995" s="16" t="s">
        <v>134</v>
      </c>
      <c r="I995" s="16" t="s">
        <v>38</v>
      </c>
      <c r="J995" s="9">
        <v>43734</v>
      </c>
      <c r="K995" s="16" t="s">
        <v>3359</v>
      </c>
      <c r="L995" s="12" t="s">
        <v>158</v>
      </c>
      <c r="M995" s="12" t="s">
        <v>65</v>
      </c>
      <c r="N995" s="127"/>
      <c r="O995" s="127"/>
      <c r="P995" s="127"/>
      <c r="Q995" s="20"/>
    </row>
    <row r="996" spans="1:17" ht="45" x14ac:dyDescent="0.25">
      <c r="A996" s="4">
        <v>991</v>
      </c>
      <c r="B996" s="78" t="s">
        <v>1679</v>
      </c>
      <c r="C996" s="78" t="s">
        <v>24</v>
      </c>
      <c r="D996" s="58">
        <v>43734</v>
      </c>
      <c r="E996" s="137" t="s">
        <v>2987</v>
      </c>
      <c r="F996" s="137" t="s">
        <v>2987</v>
      </c>
      <c r="G996" s="68" t="s">
        <v>2732</v>
      </c>
      <c r="H996" s="16" t="s">
        <v>134</v>
      </c>
      <c r="I996" s="16" t="s">
        <v>38</v>
      </c>
      <c r="J996" s="9">
        <v>43734</v>
      </c>
      <c r="K996" s="16" t="s">
        <v>3360</v>
      </c>
      <c r="L996" s="12" t="s">
        <v>158</v>
      </c>
      <c r="M996" s="12" t="s">
        <v>65</v>
      </c>
      <c r="N996" s="127"/>
      <c r="O996" s="127"/>
      <c r="P996" s="127"/>
      <c r="Q996" s="20"/>
    </row>
    <row r="997" spans="1:17" ht="45" x14ac:dyDescent="0.25">
      <c r="A997" s="4">
        <v>992</v>
      </c>
      <c r="B997" s="78" t="s">
        <v>1680</v>
      </c>
      <c r="C997" s="78" t="s">
        <v>24</v>
      </c>
      <c r="D997" s="58">
        <v>43734</v>
      </c>
      <c r="E997" s="137" t="s">
        <v>2987</v>
      </c>
      <c r="F997" s="137" t="s">
        <v>2987</v>
      </c>
      <c r="G997" s="68" t="s">
        <v>2733</v>
      </c>
      <c r="H997" s="16" t="s">
        <v>134</v>
      </c>
      <c r="I997" s="16" t="s">
        <v>38</v>
      </c>
      <c r="J997" s="9">
        <v>43734</v>
      </c>
      <c r="K997" s="16" t="s">
        <v>3361</v>
      </c>
      <c r="L997" s="12" t="s">
        <v>158</v>
      </c>
      <c r="M997" s="12" t="s">
        <v>65</v>
      </c>
      <c r="N997" s="127"/>
      <c r="O997" s="127"/>
      <c r="P997" s="127"/>
      <c r="Q997" s="20"/>
    </row>
    <row r="998" spans="1:17" ht="45" x14ac:dyDescent="0.25">
      <c r="A998" s="4">
        <v>993</v>
      </c>
      <c r="B998" s="78" t="s">
        <v>1681</v>
      </c>
      <c r="C998" s="78" t="s">
        <v>24</v>
      </c>
      <c r="D998" s="58">
        <v>43734</v>
      </c>
      <c r="E998" s="137" t="s">
        <v>2987</v>
      </c>
      <c r="F998" s="137" t="s">
        <v>2987</v>
      </c>
      <c r="G998" s="68" t="s">
        <v>2734</v>
      </c>
      <c r="H998" s="16" t="s">
        <v>134</v>
      </c>
      <c r="I998" s="16" t="s">
        <v>38</v>
      </c>
      <c r="J998" s="9">
        <v>43734</v>
      </c>
      <c r="K998" s="16" t="s">
        <v>3362</v>
      </c>
      <c r="L998" s="12" t="s">
        <v>158</v>
      </c>
      <c r="M998" s="12" t="s">
        <v>65</v>
      </c>
      <c r="N998" s="127"/>
      <c r="O998" s="127"/>
      <c r="P998" s="127"/>
      <c r="Q998" s="20"/>
    </row>
    <row r="999" spans="1:17" ht="45" x14ac:dyDescent="0.25">
      <c r="A999" s="4">
        <v>994</v>
      </c>
      <c r="B999" s="78" t="s">
        <v>1682</v>
      </c>
      <c r="C999" s="78" t="s">
        <v>24</v>
      </c>
      <c r="D999" s="58">
        <v>43734</v>
      </c>
      <c r="E999" s="137" t="s">
        <v>2987</v>
      </c>
      <c r="F999" s="137" t="s">
        <v>2987</v>
      </c>
      <c r="G999" s="68" t="s">
        <v>2735</v>
      </c>
      <c r="H999" s="16" t="s">
        <v>134</v>
      </c>
      <c r="I999" s="16" t="s">
        <v>38</v>
      </c>
      <c r="J999" s="9">
        <v>43734</v>
      </c>
      <c r="K999" s="16" t="s">
        <v>3363</v>
      </c>
      <c r="L999" s="12" t="s">
        <v>158</v>
      </c>
      <c r="M999" s="12" t="s">
        <v>65</v>
      </c>
      <c r="N999" s="127"/>
      <c r="O999" s="127"/>
      <c r="P999" s="127"/>
      <c r="Q999" s="20"/>
    </row>
    <row r="1000" spans="1:17" ht="45" x14ac:dyDescent="0.25">
      <c r="A1000" s="4">
        <v>995</v>
      </c>
      <c r="B1000" s="78" t="s">
        <v>1683</v>
      </c>
      <c r="C1000" s="78" t="s">
        <v>24</v>
      </c>
      <c r="D1000" s="58">
        <v>43734</v>
      </c>
      <c r="E1000" s="137" t="s">
        <v>2987</v>
      </c>
      <c r="F1000" s="137" t="s">
        <v>2987</v>
      </c>
      <c r="G1000" s="68" t="s">
        <v>2736</v>
      </c>
      <c r="H1000" s="16" t="s">
        <v>134</v>
      </c>
      <c r="I1000" s="16" t="s">
        <v>38</v>
      </c>
      <c r="J1000" s="9">
        <v>43734</v>
      </c>
      <c r="K1000" s="16" t="s">
        <v>3364</v>
      </c>
      <c r="L1000" s="12" t="s">
        <v>158</v>
      </c>
      <c r="M1000" s="12" t="s">
        <v>65</v>
      </c>
      <c r="N1000" s="127"/>
      <c r="O1000" s="127"/>
      <c r="P1000" s="127"/>
      <c r="Q1000" s="20"/>
    </row>
    <row r="1001" spans="1:17" ht="45" x14ac:dyDescent="0.25">
      <c r="A1001" s="4">
        <v>996</v>
      </c>
      <c r="B1001" s="78" t="s">
        <v>1684</v>
      </c>
      <c r="C1001" s="78" t="s">
        <v>24</v>
      </c>
      <c r="D1001" s="58">
        <v>43734</v>
      </c>
      <c r="E1001" s="137" t="s">
        <v>2987</v>
      </c>
      <c r="F1001" s="137" t="s">
        <v>2987</v>
      </c>
      <c r="G1001" s="68" t="s">
        <v>2736</v>
      </c>
      <c r="H1001" s="16" t="s">
        <v>134</v>
      </c>
      <c r="I1001" s="16" t="s">
        <v>38</v>
      </c>
      <c r="J1001" s="9">
        <v>43734</v>
      </c>
      <c r="K1001" s="16" t="s">
        <v>3364</v>
      </c>
      <c r="L1001" s="12" t="s">
        <v>158</v>
      </c>
      <c r="M1001" s="12" t="s">
        <v>65</v>
      </c>
      <c r="N1001" s="127"/>
      <c r="O1001" s="127"/>
      <c r="P1001" s="127"/>
      <c r="Q1001" s="20"/>
    </row>
    <row r="1002" spans="1:17" ht="45" x14ac:dyDescent="0.25">
      <c r="A1002" s="4">
        <v>997</v>
      </c>
      <c r="B1002" s="78" t="s">
        <v>1685</v>
      </c>
      <c r="C1002" s="78" t="s">
        <v>24</v>
      </c>
      <c r="D1002" s="58">
        <v>43734</v>
      </c>
      <c r="E1002" s="137" t="s">
        <v>2987</v>
      </c>
      <c r="F1002" s="137" t="s">
        <v>2987</v>
      </c>
      <c r="G1002" s="68" t="s">
        <v>2737</v>
      </c>
      <c r="H1002" s="16" t="s">
        <v>134</v>
      </c>
      <c r="I1002" s="16" t="s">
        <v>38</v>
      </c>
      <c r="J1002" s="9">
        <v>43734</v>
      </c>
      <c r="K1002" s="16" t="s">
        <v>3365</v>
      </c>
      <c r="L1002" s="12" t="s">
        <v>158</v>
      </c>
      <c r="M1002" s="12" t="s">
        <v>65</v>
      </c>
      <c r="N1002" s="127"/>
      <c r="O1002" s="127"/>
      <c r="P1002" s="127"/>
      <c r="Q1002" s="20"/>
    </row>
    <row r="1003" spans="1:17" ht="45" x14ac:dyDescent="0.25">
      <c r="A1003" s="4">
        <v>998</v>
      </c>
      <c r="B1003" s="78" t="s">
        <v>1686</v>
      </c>
      <c r="C1003" s="78" t="s">
        <v>24</v>
      </c>
      <c r="D1003" s="58">
        <v>43734</v>
      </c>
      <c r="E1003" s="137" t="s">
        <v>2987</v>
      </c>
      <c r="F1003" s="137" t="s">
        <v>2987</v>
      </c>
      <c r="G1003" s="68" t="s">
        <v>2738</v>
      </c>
      <c r="H1003" s="16" t="s">
        <v>134</v>
      </c>
      <c r="I1003" s="16" t="s">
        <v>38</v>
      </c>
      <c r="J1003" s="9">
        <v>43734</v>
      </c>
      <c r="K1003" s="16" t="s">
        <v>3366</v>
      </c>
      <c r="L1003" s="12" t="s">
        <v>158</v>
      </c>
      <c r="M1003" s="12" t="s">
        <v>65</v>
      </c>
      <c r="N1003" s="127"/>
      <c r="O1003" s="127"/>
      <c r="P1003" s="127"/>
      <c r="Q1003" s="20"/>
    </row>
    <row r="1004" spans="1:17" ht="45" x14ac:dyDescent="0.25">
      <c r="A1004" s="4">
        <v>999</v>
      </c>
      <c r="B1004" s="78" t="s">
        <v>1687</v>
      </c>
      <c r="C1004" s="78" t="s">
        <v>24</v>
      </c>
      <c r="D1004" s="58">
        <v>43734</v>
      </c>
      <c r="E1004" s="137" t="s">
        <v>2987</v>
      </c>
      <c r="F1004" s="137" t="s">
        <v>2987</v>
      </c>
      <c r="G1004" s="68" t="s">
        <v>2739</v>
      </c>
      <c r="H1004" s="16" t="s">
        <v>134</v>
      </c>
      <c r="I1004" s="16" t="s">
        <v>38</v>
      </c>
      <c r="J1004" s="9">
        <v>43734</v>
      </c>
      <c r="K1004" s="16" t="s">
        <v>3367</v>
      </c>
      <c r="L1004" s="12" t="s">
        <v>158</v>
      </c>
      <c r="M1004" s="12" t="s">
        <v>65</v>
      </c>
      <c r="N1004" s="127"/>
      <c r="O1004" s="127"/>
      <c r="P1004" s="127"/>
      <c r="Q1004" s="20"/>
    </row>
    <row r="1005" spans="1:17" ht="45" x14ac:dyDescent="0.25">
      <c r="A1005" s="4">
        <v>1000</v>
      </c>
      <c r="B1005" s="78" t="s">
        <v>1688</v>
      </c>
      <c r="C1005" s="78" t="s">
        <v>24</v>
      </c>
      <c r="D1005" s="58">
        <v>43734</v>
      </c>
      <c r="E1005" s="137" t="s">
        <v>2987</v>
      </c>
      <c r="F1005" s="137" t="s">
        <v>2987</v>
      </c>
      <c r="G1005" s="68" t="s">
        <v>2740</v>
      </c>
      <c r="H1005" s="16" t="s">
        <v>134</v>
      </c>
      <c r="I1005" s="16" t="s">
        <v>38</v>
      </c>
      <c r="J1005" s="9">
        <v>43734</v>
      </c>
      <c r="K1005" s="16" t="s">
        <v>3368</v>
      </c>
      <c r="L1005" s="12" t="s">
        <v>158</v>
      </c>
      <c r="M1005" s="12" t="s">
        <v>65</v>
      </c>
      <c r="N1005" s="127"/>
      <c r="O1005" s="127"/>
      <c r="P1005" s="127"/>
      <c r="Q1005" s="20"/>
    </row>
    <row r="1006" spans="1:17" ht="45" x14ac:dyDescent="0.25">
      <c r="A1006" s="4">
        <v>1001</v>
      </c>
      <c r="B1006" s="78" t="s">
        <v>1689</v>
      </c>
      <c r="C1006" s="78" t="s">
        <v>24</v>
      </c>
      <c r="D1006" s="58">
        <v>43734</v>
      </c>
      <c r="E1006" s="137" t="s">
        <v>2987</v>
      </c>
      <c r="F1006" s="137" t="s">
        <v>2987</v>
      </c>
      <c r="G1006" s="68" t="s">
        <v>2741</v>
      </c>
      <c r="H1006" s="16" t="s">
        <v>134</v>
      </c>
      <c r="I1006" s="16" t="s">
        <v>38</v>
      </c>
      <c r="J1006" s="9">
        <v>43734</v>
      </c>
      <c r="K1006" s="16" t="s">
        <v>3369</v>
      </c>
      <c r="L1006" s="12" t="s">
        <v>158</v>
      </c>
      <c r="M1006" s="12" t="s">
        <v>65</v>
      </c>
      <c r="N1006" s="127"/>
      <c r="O1006" s="127"/>
      <c r="P1006" s="127"/>
      <c r="Q1006" s="20"/>
    </row>
    <row r="1007" spans="1:17" ht="60" x14ac:dyDescent="0.25">
      <c r="A1007" s="4">
        <v>1002</v>
      </c>
      <c r="B1007" s="78" t="s">
        <v>1690</v>
      </c>
      <c r="C1007" s="78" t="s">
        <v>24</v>
      </c>
      <c r="D1007" s="58">
        <v>43735</v>
      </c>
      <c r="E1007" s="137" t="s">
        <v>2988</v>
      </c>
      <c r="F1007" s="137" t="s">
        <v>2987</v>
      </c>
      <c r="G1007" s="68" t="s">
        <v>2742</v>
      </c>
      <c r="H1007" s="16" t="s">
        <v>134</v>
      </c>
      <c r="I1007" s="16" t="s">
        <v>38</v>
      </c>
      <c r="J1007" s="9">
        <v>43735</v>
      </c>
      <c r="K1007" s="16" t="s">
        <v>3370</v>
      </c>
      <c r="L1007" s="12" t="s">
        <v>158</v>
      </c>
      <c r="M1007" s="12" t="s">
        <v>65</v>
      </c>
      <c r="N1007" s="127"/>
      <c r="O1007" s="127"/>
      <c r="P1007" s="127"/>
      <c r="Q1007" s="20"/>
    </row>
    <row r="1008" spans="1:17" ht="60" x14ac:dyDescent="0.25">
      <c r="A1008" s="4">
        <v>1003</v>
      </c>
      <c r="B1008" s="78" t="s">
        <v>1691</v>
      </c>
      <c r="C1008" s="78" t="s">
        <v>24</v>
      </c>
      <c r="D1008" s="58">
        <v>43735</v>
      </c>
      <c r="E1008" s="137" t="s">
        <v>2988</v>
      </c>
      <c r="F1008" s="137" t="s">
        <v>2988</v>
      </c>
      <c r="G1008" s="68" t="s">
        <v>2743</v>
      </c>
      <c r="H1008" s="16" t="s">
        <v>134</v>
      </c>
      <c r="I1008" s="16" t="s">
        <v>38</v>
      </c>
      <c r="J1008" s="9">
        <v>43735</v>
      </c>
      <c r="K1008" s="16" t="s">
        <v>3372</v>
      </c>
      <c r="L1008" s="12" t="s">
        <v>158</v>
      </c>
      <c r="M1008" s="12" t="s">
        <v>65</v>
      </c>
      <c r="N1008" s="127"/>
      <c r="O1008" s="127"/>
      <c r="P1008" s="127"/>
      <c r="Q1008" s="20"/>
    </row>
    <row r="1009" spans="1:17" ht="60" x14ac:dyDescent="0.25">
      <c r="A1009" s="4">
        <v>1004</v>
      </c>
      <c r="B1009" s="78" t="s">
        <v>1692</v>
      </c>
      <c r="C1009" s="78" t="s">
        <v>24</v>
      </c>
      <c r="D1009" s="58">
        <v>43735</v>
      </c>
      <c r="E1009" s="137" t="s">
        <v>2988</v>
      </c>
      <c r="F1009" s="137" t="s">
        <v>3523</v>
      </c>
      <c r="G1009" s="68" t="s">
        <v>2744</v>
      </c>
      <c r="H1009" s="16" t="s">
        <v>134</v>
      </c>
      <c r="I1009" s="16" t="s">
        <v>38</v>
      </c>
      <c r="J1009" s="9">
        <v>43738</v>
      </c>
      <c r="K1009" s="16" t="s">
        <v>3373</v>
      </c>
      <c r="L1009" s="12" t="s">
        <v>158</v>
      </c>
      <c r="M1009" s="12" t="s">
        <v>65</v>
      </c>
      <c r="N1009" s="127"/>
      <c r="O1009" s="127"/>
      <c r="P1009" s="127"/>
      <c r="Q1009" s="20"/>
    </row>
    <row r="1010" spans="1:17" ht="210" x14ac:dyDescent="0.25">
      <c r="A1010" s="4">
        <v>1005</v>
      </c>
      <c r="B1010" s="78" t="s">
        <v>1693</v>
      </c>
      <c r="C1010" s="78" t="s">
        <v>24</v>
      </c>
      <c r="D1010" s="58">
        <v>43735</v>
      </c>
      <c r="E1010" s="137" t="s">
        <v>2988</v>
      </c>
      <c r="F1010" s="137" t="s">
        <v>2987</v>
      </c>
      <c r="G1010" s="68" t="s">
        <v>2745</v>
      </c>
      <c r="H1010" s="16" t="s">
        <v>134</v>
      </c>
      <c r="I1010" s="16" t="s">
        <v>38</v>
      </c>
      <c r="J1010" s="9">
        <v>43738</v>
      </c>
      <c r="K1010" s="16" t="s">
        <v>3374</v>
      </c>
      <c r="L1010" s="12" t="s">
        <v>158</v>
      </c>
      <c r="M1010" s="12" t="s">
        <v>65</v>
      </c>
      <c r="N1010" s="127"/>
      <c r="O1010" s="127"/>
      <c r="P1010" s="127"/>
      <c r="Q1010" s="20"/>
    </row>
    <row r="1011" spans="1:17" ht="60" x14ac:dyDescent="0.25">
      <c r="A1011" s="4">
        <v>1006</v>
      </c>
      <c r="B1011" s="78" t="s">
        <v>1694</v>
      </c>
      <c r="C1011" s="78" t="s">
        <v>24</v>
      </c>
      <c r="D1011" s="58">
        <v>43738</v>
      </c>
      <c r="E1011" s="137" t="s">
        <v>2928</v>
      </c>
      <c r="F1011" s="137" t="s">
        <v>2928</v>
      </c>
      <c r="G1011" s="68" t="s">
        <v>2746</v>
      </c>
      <c r="H1011" s="16" t="s">
        <v>134</v>
      </c>
      <c r="I1011" s="16" t="s">
        <v>38</v>
      </c>
      <c r="J1011" s="9">
        <v>43738</v>
      </c>
      <c r="K1011" s="16" t="s">
        <v>3342</v>
      </c>
      <c r="L1011" s="12" t="s">
        <v>158</v>
      </c>
      <c r="M1011" s="12" t="s">
        <v>65</v>
      </c>
      <c r="N1011" s="127"/>
      <c r="O1011" s="127"/>
      <c r="P1011" s="127"/>
      <c r="Q1011" s="20"/>
    </row>
    <row r="1012" spans="1:17" ht="45" x14ac:dyDescent="0.25">
      <c r="A1012" s="4">
        <v>1007</v>
      </c>
      <c r="B1012" s="78" t="s">
        <v>1695</v>
      </c>
      <c r="C1012" s="78" t="s">
        <v>24</v>
      </c>
      <c r="D1012" s="58">
        <v>43738</v>
      </c>
      <c r="E1012" s="137" t="s">
        <v>2928</v>
      </c>
      <c r="F1012" s="137" t="s">
        <v>2919</v>
      </c>
      <c r="G1012" s="68" t="s">
        <v>2747</v>
      </c>
      <c r="H1012" s="16" t="s">
        <v>134</v>
      </c>
      <c r="I1012" s="16" t="s">
        <v>60</v>
      </c>
      <c r="J1012" s="9">
        <v>43738</v>
      </c>
      <c r="K1012" s="16" t="s">
        <v>3019</v>
      </c>
      <c r="L1012" s="12" t="s">
        <v>158</v>
      </c>
      <c r="M1012" s="12" t="s">
        <v>65</v>
      </c>
      <c r="N1012" s="127"/>
      <c r="O1012" s="127"/>
      <c r="P1012" s="127"/>
      <c r="Q1012" s="20"/>
    </row>
    <row r="1013" spans="1:17" ht="60" x14ac:dyDescent="0.25">
      <c r="A1013" s="4">
        <v>1008</v>
      </c>
      <c r="B1013" s="78" t="s">
        <v>1696</v>
      </c>
      <c r="C1013" s="78" t="s">
        <v>24</v>
      </c>
      <c r="D1013" s="58">
        <v>43738</v>
      </c>
      <c r="E1013" s="137" t="s">
        <v>2928</v>
      </c>
      <c r="F1013" s="137" t="s">
        <v>2919</v>
      </c>
      <c r="G1013" s="68" t="s">
        <v>2965</v>
      </c>
      <c r="H1013" s="16" t="s">
        <v>142</v>
      </c>
      <c r="I1013" s="16" t="s">
        <v>157</v>
      </c>
      <c r="J1013" s="9">
        <v>43738</v>
      </c>
      <c r="K1013" s="16" t="s">
        <v>2966</v>
      </c>
      <c r="L1013" s="12" t="s">
        <v>158</v>
      </c>
      <c r="M1013" s="12" t="s">
        <v>65</v>
      </c>
      <c r="N1013" s="127"/>
      <c r="O1013" s="127"/>
      <c r="P1013" s="127"/>
      <c r="Q1013" s="20"/>
    </row>
    <row r="1014" spans="1:17" ht="45" x14ac:dyDescent="0.25">
      <c r="A1014" s="4">
        <v>1009</v>
      </c>
      <c r="B1014" s="78" t="s">
        <v>1697</v>
      </c>
      <c r="C1014" s="78" t="s">
        <v>24</v>
      </c>
      <c r="D1014" s="58">
        <v>43738</v>
      </c>
      <c r="E1014" s="137" t="s">
        <v>2928</v>
      </c>
      <c r="F1014" s="137" t="s">
        <v>2918</v>
      </c>
      <c r="G1014" s="68" t="s">
        <v>2748</v>
      </c>
      <c r="H1014" s="16" t="s">
        <v>142</v>
      </c>
      <c r="I1014" s="16" t="s">
        <v>157</v>
      </c>
      <c r="J1014" s="9">
        <v>43738</v>
      </c>
      <c r="K1014" s="16" t="s">
        <v>66</v>
      </c>
      <c r="L1014" s="12" t="s">
        <v>158</v>
      </c>
      <c r="M1014" s="12" t="s">
        <v>65</v>
      </c>
      <c r="N1014" s="127"/>
      <c r="O1014" s="127"/>
      <c r="P1014" s="127"/>
      <c r="Q1014" s="20"/>
    </row>
    <row r="1015" spans="1:17" ht="60" x14ac:dyDescent="0.25">
      <c r="A1015" s="4">
        <v>1010</v>
      </c>
      <c r="B1015" s="78" t="s">
        <v>1698</v>
      </c>
      <c r="C1015" s="78" t="s">
        <v>24</v>
      </c>
      <c r="D1015" s="58">
        <v>43738</v>
      </c>
      <c r="E1015" s="137" t="s">
        <v>2928</v>
      </c>
      <c r="F1015" s="137" t="s">
        <v>2928</v>
      </c>
      <c r="G1015" s="68" t="s">
        <v>2749</v>
      </c>
      <c r="H1015" s="16" t="s">
        <v>134</v>
      </c>
      <c r="I1015" s="16" t="s">
        <v>38</v>
      </c>
      <c r="J1015" s="9">
        <v>43738</v>
      </c>
      <c r="K1015" s="16" t="s">
        <v>3344</v>
      </c>
      <c r="L1015" s="12" t="s">
        <v>158</v>
      </c>
      <c r="M1015" s="12" t="s">
        <v>65</v>
      </c>
      <c r="N1015" s="127"/>
      <c r="O1015" s="127"/>
      <c r="P1015" s="127"/>
      <c r="Q1015" s="20"/>
    </row>
    <row r="1016" spans="1:17" ht="45" x14ac:dyDescent="0.25">
      <c r="A1016" s="4">
        <v>1011</v>
      </c>
      <c r="B1016" s="78" t="s">
        <v>1699</v>
      </c>
      <c r="C1016" s="78" t="s">
        <v>24</v>
      </c>
      <c r="D1016" s="58">
        <v>43738</v>
      </c>
      <c r="E1016" s="137" t="s">
        <v>2928</v>
      </c>
      <c r="F1016" s="137" t="s">
        <v>2928</v>
      </c>
      <c r="G1016" s="68" t="s">
        <v>2750</v>
      </c>
      <c r="H1016" s="16" t="s">
        <v>134</v>
      </c>
      <c r="I1016" s="16" t="s">
        <v>38</v>
      </c>
      <c r="J1016" s="9">
        <v>43738</v>
      </c>
      <c r="K1016" s="16" t="s">
        <v>3343</v>
      </c>
      <c r="L1016" s="12" t="s">
        <v>158</v>
      </c>
      <c r="M1016" s="12" t="s">
        <v>65</v>
      </c>
      <c r="N1016" s="127"/>
      <c r="O1016" s="127"/>
      <c r="P1016" s="127"/>
      <c r="Q1016" s="20"/>
    </row>
    <row r="1017" spans="1:17" ht="45" x14ac:dyDescent="0.25">
      <c r="A1017" s="4">
        <v>1012</v>
      </c>
      <c r="B1017" s="78" t="s">
        <v>1700</v>
      </c>
      <c r="C1017" s="78" t="s">
        <v>24</v>
      </c>
      <c r="D1017" s="58">
        <v>43738</v>
      </c>
      <c r="E1017" s="137" t="s">
        <v>2928</v>
      </c>
      <c r="F1017" s="137" t="s">
        <v>2928</v>
      </c>
      <c r="G1017" s="68" t="s">
        <v>2751</v>
      </c>
      <c r="H1017" s="16" t="s">
        <v>134</v>
      </c>
      <c r="I1017" s="16" t="s">
        <v>38</v>
      </c>
      <c r="J1017" s="9">
        <v>43738</v>
      </c>
      <c r="K1017" s="16" t="s">
        <v>3345</v>
      </c>
      <c r="L1017" s="12" t="s">
        <v>158</v>
      </c>
      <c r="M1017" s="12" t="s">
        <v>65</v>
      </c>
      <c r="N1017" s="127"/>
      <c r="O1017" s="127"/>
      <c r="P1017" s="127"/>
      <c r="Q1017" s="20"/>
    </row>
    <row r="1018" spans="1:17" ht="45" x14ac:dyDescent="0.25">
      <c r="A1018" s="4">
        <v>1013</v>
      </c>
      <c r="B1018" s="78" t="s">
        <v>1701</v>
      </c>
      <c r="C1018" s="78" t="s">
        <v>24</v>
      </c>
      <c r="D1018" s="58">
        <v>43738</v>
      </c>
      <c r="E1018" s="137" t="s">
        <v>2928</v>
      </c>
      <c r="F1018" s="137" t="s">
        <v>2928</v>
      </c>
      <c r="G1018" s="68" t="s">
        <v>2752</v>
      </c>
      <c r="H1018" s="16" t="s">
        <v>134</v>
      </c>
      <c r="I1018" s="16" t="s">
        <v>38</v>
      </c>
      <c r="J1018" s="9">
        <v>43738</v>
      </c>
      <c r="K1018" s="16" t="s">
        <v>3346</v>
      </c>
      <c r="L1018" s="12" t="s">
        <v>158</v>
      </c>
      <c r="M1018" s="12" t="s">
        <v>65</v>
      </c>
      <c r="N1018" s="127"/>
      <c r="O1018" s="127"/>
      <c r="P1018" s="127"/>
      <c r="Q1018" s="20"/>
    </row>
    <row r="1019" spans="1:17" ht="60" x14ac:dyDescent="0.25">
      <c r="A1019" s="4">
        <v>1014</v>
      </c>
      <c r="B1019" s="78" t="s">
        <v>1702</v>
      </c>
      <c r="C1019" s="78" t="s">
        <v>25</v>
      </c>
      <c r="D1019" s="59">
        <v>43739</v>
      </c>
      <c r="E1019" s="137" t="s">
        <v>3530</v>
      </c>
      <c r="F1019" s="137" t="s">
        <v>2928</v>
      </c>
      <c r="G1019" s="68" t="s">
        <v>2753</v>
      </c>
      <c r="H1019" s="16" t="s">
        <v>134</v>
      </c>
      <c r="I1019" s="16" t="s">
        <v>40</v>
      </c>
      <c r="J1019" s="9">
        <v>43739</v>
      </c>
      <c r="K1019" s="16" t="s">
        <v>3337</v>
      </c>
      <c r="L1019" s="12" t="s">
        <v>158</v>
      </c>
      <c r="M1019" s="12" t="s">
        <v>65</v>
      </c>
      <c r="N1019" s="127"/>
      <c r="O1019" s="127"/>
      <c r="P1019" s="127"/>
      <c r="Q1019" s="20"/>
    </row>
    <row r="1020" spans="1:17" ht="45" x14ac:dyDescent="0.25">
      <c r="A1020" s="4">
        <v>1015</v>
      </c>
      <c r="B1020" s="78" t="s">
        <v>1703</v>
      </c>
      <c r="C1020" s="78" t="s">
        <v>25</v>
      </c>
      <c r="D1020" s="59">
        <v>43739</v>
      </c>
      <c r="E1020" s="137" t="s">
        <v>3530</v>
      </c>
      <c r="F1020" s="137" t="s">
        <v>3530</v>
      </c>
      <c r="G1020" s="68" t="s">
        <v>2754</v>
      </c>
      <c r="H1020" s="16" t="s">
        <v>134</v>
      </c>
      <c r="I1020" s="51" t="s">
        <v>38</v>
      </c>
      <c r="J1020" s="9">
        <v>43739</v>
      </c>
      <c r="K1020" s="16" t="s">
        <v>3338</v>
      </c>
      <c r="L1020" s="12" t="s">
        <v>158</v>
      </c>
      <c r="M1020" s="12" t="s">
        <v>65</v>
      </c>
      <c r="N1020" s="127"/>
      <c r="O1020" s="127"/>
      <c r="P1020" s="127"/>
      <c r="Q1020" s="20"/>
    </row>
    <row r="1021" spans="1:17" ht="45" x14ac:dyDescent="0.25">
      <c r="A1021" s="4">
        <v>1016</v>
      </c>
      <c r="B1021" s="78" t="s">
        <v>1704</v>
      </c>
      <c r="C1021" s="78" t="s">
        <v>25</v>
      </c>
      <c r="D1021" s="59">
        <v>43739</v>
      </c>
      <c r="E1021" s="137" t="s">
        <v>3530</v>
      </c>
      <c r="F1021" s="137" t="s">
        <v>3530</v>
      </c>
      <c r="G1021" s="68" t="s">
        <v>2755</v>
      </c>
      <c r="H1021" s="16" t="s">
        <v>134</v>
      </c>
      <c r="I1021" s="16" t="s">
        <v>38</v>
      </c>
      <c r="J1021" s="9">
        <v>43739</v>
      </c>
      <c r="K1021" s="16" t="s">
        <v>3339</v>
      </c>
      <c r="L1021" s="12" t="s">
        <v>158</v>
      </c>
      <c r="M1021" s="12" t="s">
        <v>65</v>
      </c>
      <c r="N1021" s="127"/>
      <c r="O1021" s="127"/>
      <c r="P1021" s="127"/>
      <c r="Q1021" s="20"/>
    </row>
    <row r="1022" spans="1:17" ht="45" x14ac:dyDescent="0.25">
      <c r="A1022" s="4">
        <v>1017</v>
      </c>
      <c r="B1022" s="78" t="s">
        <v>1705</v>
      </c>
      <c r="C1022" s="78" t="s">
        <v>25</v>
      </c>
      <c r="D1022" s="59">
        <v>43739</v>
      </c>
      <c r="E1022" s="137" t="s">
        <v>3530</v>
      </c>
      <c r="F1022" s="137" t="s">
        <v>3530</v>
      </c>
      <c r="G1022" s="68" t="s">
        <v>2756</v>
      </c>
      <c r="H1022" s="16" t="s">
        <v>134</v>
      </c>
      <c r="I1022" s="16" t="s">
        <v>38</v>
      </c>
      <c r="J1022" s="9">
        <v>43739</v>
      </c>
      <c r="K1022" s="16" t="s">
        <v>3340</v>
      </c>
      <c r="L1022" s="12" t="s">
        <v>158</v>
      </c>
      <c r="M1022" s="12" t="s">
        <v>65</v>
      </c>
      <c r="N1022" s="127"/>
      <c r="O1022" s="127"/>
      <c r="P1022" s="127"/>
      <c r="Q1022" s="20"/>
    </row>
    <row r="1023" spans="1:17" ht="45" x14ac:dyDescent="0.25">
      <c r="A1023" s="4">
        <v>1018</v>
      </c>
      <c r="B1023" s="78" t="s">
        <v>1706</v>
      </c>
      <c r="C1023" s="78" t="s">
        <v>25</v>
      </c>
      <c r="D1023" s="59">
        <v>43739</v>
      </c>
      <c r="E1023" s="137" t="s">
        <v>3530</v>
      </c>
      <c r="F1023" s="137" t="s">
        <v>3530</v>
      </c>
      <c r="G1023" s="68" t="s">
        <v>2757</v>
      </c>
      <c r="H1023" s="16" t="s">
        <v>134</v>
      </c>
      <c r="I1023" s="16" t="s">
        <v>38</v>
      </c>
      <c r="J1023" s="9">
        <v>43739</v>
      </c>
      <c r="K1023" s="16" t="s">
        <v>3335</v>
      </c>
      <c r="L1023" s="12" t="s">
        <v>158</v>
      </c>
      <c r="M1023" s="12" t="s">
        <v>65</v>
      </c>
      <c r="N1023" s="127"/>
      <c r="O1023" s="127"/>
      <c r="P1023" s="127"/>
      <c r="Q1023" s="20"/>
    </row>
    <row r="1024" spans="1:17" ht="45" x14ac:dyDescent="0.25">
      <c r="A1024" s="4">
        <v>1019</v>
      </c>
      <c r="B1024" s="78" t="s">
        <v>1707</v>
      </c>
      <c r="C1024" s="78" t="s">
        <v>25</v>
      </c>
      <c r="D1024" s="59">
        <v>43739</v>
      </c>
      <c r="E1024" s="137" t="s">
        <v>3530</v>
      </c>
      <c r="F1024" s="137" t="s">
        <v>3530</v>
      </c>
      <c r="G1024" s="68" t="s">
        <v>2758</v>
      </c>
      <c r="H1024" s="16" t="s">
        <v>96</v>
      </c>
      <c r="I1024" s="16" t="s">
        <v>9</v>
      </c>
      <c r="J1024" s="9">
        <v>43740</v>
      </c>
      <c r="K1024" s="16" t="s">
        <v>3334</v>
      </c>
      <c r="L1024" s="12" t="s">
        <v>158</v>
      </c>
      <c r="M1024" s="12" t="s">
        <v>65</v>
      </c>
      <c r="N1024" s="127"/>
      <c r="O1024" s="127"/>
      <c r="P1024" s="127"/>
      <c r="Q1024" s="20"/>
    </row>
    <row r="1025" spans="1:17" ht="105" x14ac:dyDescent="0.25">
      <c r="A1025" s="4">
        <v>1020</v>
      </c>
      <c r="B1025" s="78" t="s">
        <v>1708</v>
      </c>
      <c r="C1025" s="78" t="s">
        <v>25</v>
      </c>
      <c r="D1025" s="59">
        <v>43739</v>
      </c>
      <c r="E1025" s="137" t="s">
        <v>3530</v>
      </c>
      <c r="F1025" s="137" t="s">
        <v>3530</v>
      </c>
      <c r="G1025" s="68" t="s">
        <v>2759</v>
      </c>
      <c r="H1025" s="16" t="s">
        <v>134</v>
      </c>
      <c r="I1025" s="16" t="s">
        <v>40</v>
      </c>
      <c r="J1025" s="9">
        <v>43739</v>
      </c>
      <c r="K1025" s="16" t="s">
        <v>3336</v>
      </c>
      <c r="L1025" s="12" t="s">
        <v>158</v>
      </c>
      <c r="M1025" s="12" t="s">
        <v>65</v>
      </c>
      <c r="N1025" s="127"/>
      <c r="O1025" s="127"/>
      <c r="P1025" s="127"/>
      <c r="Q1025" s="20"/>
    </row>
    <row r="1026" spans="1:17" ht="75" x14ac:dyDescent="0.25">
      <c r="A1026" s="4">
        <v>1021</v>
      </c>
      <c r="B1026" s="78" t="s">
        <v>1709</v>
      </c>
      <c r="C1026" s="78" t="s">
        <v>25</v>
      </c>
      <c r="D1026" s="59">
        <v>43740</v>
      </c>
      <c r="E1026" s="137" t="s">
        <v>3531</v>
      </c>
      <c r="F1026" s="137" t="s">
        <v>3531</v>
      </c>
      <c r="G1026" s="68" t="s">
        <v>2760</v>
      </c>
      <c r="H1026" s="16" t="s">
        <v>134</v>
      </c>
      <c r="I1026" s="16" t="s">
        <v>38</v>
      </c>
      <c r="J1026" s="9">
        <v>43740</v>
      </c>
      <c r="K1026" s="16" t="s">
        <v>3333</v>
      </c>
      <c r="L1026" s="12" t="s">
        <v>158</v>
      </c>
      <c r="M1026" s="12" t="s">
        <v>65</v>
      </c>
      <c r="N1026" s="127"/>
      <c r="O1026" s="127"/>
      <c r="P1026" s="127"/>
      <c r="Q1026" s="20"/>
    </row>
    <row r="1027" spans="1:17" ht="105" x14ac:dyDescent="0.25">
      <c r="A1027" s="4">
        <v>1022</v>
      </c>
      <c r="B1027" s="78" t="s">
        <v>1710</v>
      </c>
      <c r="C1027" s="78" t="s">
        <v>25</v>
      </c>
      <c r="D1027" s="59">
        <v>43740</v>
      </c>
      <c r="E1027" s="137" t="s">
        <v>3531</v>
      </c>
      <c r="F1027" s="137" t="s">
        <v>3531</v>
      </c>
      <c r="G1027" s="68" t="s">
        <v>2761</v>
      </c>
      <c r="H1027" s="16" t="s">
        <v>134</v>
      </c>
      <c r="I1027" s="16" t="s">
        <v>38</v>
      </c>
      <c r="J1027" s="9">
        <v>43740</v>
      </c>
      <c r="K1027" s="16" t="s">
        <v>3332</v>
      </c>
      <c r="L1027" s="12" t="s">
        <v>158</v>
      </c>
      <c r="M1027" s="12" t="s">
        <v>65</v>
      </c>
      <c r="N1027" s="127"/>
      <c r="O1027" s="127"/>
      <c r="P1027" s="127"/>
      <c r="Q1027" s="20"/>
    </row>
    <row r="1028" spans="1:17" ht="180" x14ac:dyDescent="0.25">
      <c r="A1028" s="4">
        <v>1023</v>
      </c>
      <c r="B1028" s="78" t="s">
        <v>1711</v>
      </c>
      <c r="C1028" s="78" t="s">
        <v>25</v>
      </c>
      <c r="D1028" s="58">
        <v>43740</v>
      </c>
      <c r="E1028" s="137" t="s">
        <v>3531</v>
      </c>
      <c r="F1028" s="137" t="s">
        <v>3531</v>
      </c>
      <c r="G1028" s="68" t="s">
        <v>2762</v>
      </c>
      <c r="H1028" s="16" t="s">
        <v>134</v>
      </c>
      <c r="I1028" s="16" t="s">
        <v>38</v>
      </c>
      <c r="J1028" s="9">
        <v>43740</v>
      </c>
      <c r="K1028" s="16" t="s">
        <v>3331</v>
      </c>
      <c r="L1028" s="12" t="s">
        <v>158</v>
      </c>
      <c r="M1028" s="12" t="s">
        <v>65</v>
      </c>
      <c r="N1028" s="127"/>
      <c r="O1028" s="127"/>
      <c r="P1028" s="127"/>
      <c r="Q1028" s="20"/>
    </row>
    <row r="1029" spans="1:17" ht="90" x14ac:dyDescent="0.25">
      <c r="A1029" s="4">
        <v>1024</v>
      </c>
      <c r="B1029" s="78" t="s">
        <v>1712</v>
      </c>
      <c r="C1029" s="79" t="s">
        <v>25</v>
      </c>
      <c r="D1029" s="59">
        <v>43740</v>
      </c>
      <c r="E1029" s="137" t="s">
        <v>3531</v>
      </c>
      <c r="F1029" s="137" t="s">
        <v>2920</v>
      </c>
      <c r="G1029" s="68" t="s">
        <v>2763</v>
      </c>
      <c r="H1029" s="16" t="s">
        <v>142</v>
      </c>
      <c r="I1029" s="16" t="s">
        <v>157</v>
      </c>
      <c r="J1029" s="9">
        <v>43740</v>
      </c>
      <c r="K1029" s="16" t="s">
        <v>2764</v>
      </c>
      <c r="L1029" s="12" t="s">
        <v>158</v>
      </c>
      <c r="M1029" s="12" t="s">
        <v>65</v>
      </c>
      <c r="N1029" s="127"/>
      <c r="O1029" s="127"/>
      <c r="P1029" s="127"/>
      <c r="Q1029" s="20"/>
    </row>
    <row r="1030" spans="1:17" ht="60" x14ac:dyDescent="0.25">
      <c r="A1030" s="4">
        <v>1025</v>
      </c>
      <c r="B1030" s="78" t="s">
        <v>1713</v>
      </c>
      <c r="C1030" s="78" t="s">
        <v>25</v>
      </c>
      <c r="D1030" s="59">
        <v>43740</v>
      </c>
      <c r="E1030" s="137" t="s">
        <v>3531</v>
      </c>
      <c r="F1030" s="137" t="s">
        <v>3531</v>
      </c>
      <c r="G1030" s="68" t="s">
        <v>2765</v>
      </c>
      <c r="H1030" s="16" t="s">
        <v>134</v>
      </c>
      <c r="I1030" s="16" t="s">
        <v>39</v>
      </c>
      <c r="J1030" s="9">
        <v>43740</v>
      </c>
      <c r="K1030" s="16" t="s">
        <v>3330</v>
      </c>
      <c r="L1030" s="12" t="s">
        <v>158</v>
      </c>
      <c r="M1030" s="12" t="s">
        <v>65</v>
      </c>
      <c r="N1030" s="127"/>
      <c r="O1030" s="127"/>
      <c r="P1030" s="127"/>
      <c r="Q1030" s="20"/>
    </row>
    <row r="1031" spans="1:17" ht="45" x14ac:dyDescent="0.25">
      <c r="A1031" s="4">
        <v>1026</v>
      </c>
      <c r="B1031" s="78" t="s">
        <v>1714</v>
      </c>
      <c r="C1031" s="78" t="s">
        <v>25</v>
      </c>
      <c r="D1031" s="59">
        <v>43740</v>
      </c>
      <c r="E1031" s="137" t="s">
        <v>3531</v>
      </c>
      <c r="F1031" s="137" t="s">
        <v>3531</v>
      </c>
      <c r="G1031" s="68" t="s">
        <v>2766</v>
      </c>
      <c r="H1031" s="16" t="s">
        <v>134</v>
      </c>
      <c r="I1031" s="16" t="s">
        <v>38</v>
      </c>
      <c r="J1031" s="9">
        <v>43740</v>
      </c>
      <c r="K1031" s="16" t="s">
        <v>3329</v>
      </c>
      <c r="L1031" s="12" t="s">
        <v>158</v>
      </c>
      <c r="M1031" s="12" t="s">
        <v>65</v>
      </c>
      <c r="N1031" s="127"/>
      <c r="O1031" s="127"/>
      <c r="P1031" s="127"/>
      <c r="Q1031" s="20"/>
    </row>
    <row r="1032" spans="1:17" ht="45" x14ac:dyDescent="0.25">
      <c r="A1032" s="4">
        <v>1027</v>
      </c>
      <c r="B1032" s="78" t="s">
        <v>1715</v>
      </c>
      <c r="C1032" s="78" t="s">
        <v>25</v>
      </c>
      <c r="D1032" s="59">
        <v>43740</v>
      </c>
      <c r="E1032" s="137" t="s">
        <v>3531</v>
      </c>
      <c r="F1032" s="137" t="s">
        <v>3531</v>
      </c>
      <c r="G1032" s="68" t="s">
        <v>2767</v>
      </c>
      <c r="H1032" s="16" t="s">
        <v>134</v>
      </c>
      <c r="I1032" s="16" t="s">
        <v>38</v>
      </c>
      <c r="J1032" s="9">
        <v>43740</v>
      </c>
      <c r="K1032" s="16" t="s">
        <v>3328</v>
      </c>
      <c r="L1032" s="12" t="s">
        <v>158</v>
      </c>
      <c r="M1032" s="12" t="s">
        <v>65</v>
      </c>
      <c r="N1032" s="127"/>
      <c r="O1032" s="127"/>
      <c r="P1032" s="127"/>
      <c r="Q1032" s="20"/>
    </row>
    <row r="1033" spans="1:17" ht="45" x14ac:dyDescent="0.25">
      <c r="A1033" s="4">
        <v>1028</v>
      </c>
      <c r="B1033" s="78" t="s">
        <v>1716</v>
      </c>
      <c r="C1033" s="79" t="s">
        <v>25</v>
      </c>
      <c r="D1033" s="59">
        <v>43740</v>
      </c>
      <c r="E1033" s="137" t="s">
        <v>3531</v>
      </c>
      <c r="F1033" s="137" t="s">
        <v>2922</v>
      </c>
      <c r="G1033" s="68" t="s">
        <v>2768</v>
      </c>
      <c r="H1033" s="16" t="s">
        <v>142</v>
      </c>
      <c r="I1033" s="16" t="s">
        <v>157</v>
      </c>
      <c r="J1033" s="9">
        <v>43740</v>
      </c>
      <c r="K1033" s="16" t="s">
        <v>2775</v>
      </c>
      <c r="L1033" s="12" t="s">
        <v>158</v>
      </c>
      <c r="M1033" s="12" t="s">
        <v>65</v>
      </c>
      <c r="N1033" s="127"/>
      <c r="O1033" s="127"/>
      <c r="P1033" s="127"/>
      <c r="Q1033" s="20"/>
    </row>
    <row r="1034" spans="1:17" ht="75" x14ac:dyDescent="0.25">
      <c r="A1034" s="4">
        <v>1029</v>
      </c>
      <c r="B1034" s="78" t="s">
        <v>1717</v>
      </c>
      <c r="C1034" s="78" t="s">
        <v>25</v>
      </c>
      <c r="D1034" s="59">
        <v>43740</v>
      </c>
      <c r="E1034" s="137" t="s">
        <v>3531</v>
      </c>
      <c r="F1034" s="137" t="s">
        <v>3531</v>
      </c>
      <c r="G1034" s="68" t="s">
        <v>2769</v>
      </c>
      <c r="H1034" s="16" t="s">
        <v>134</v>
      </c>
      <c r="I1034" s="16" t="s">
        <v>38</v>
      </c>
      <c r="J1034" s="9">
        <v>43741</v>
      </c>
      <c r="K1034" s="16" t="s">
        <v>3327</v>
      </c>
      <c r="L1034" s="12" t="s">
        <v>158</v>
      </c>
      <c r="M1034" s="12" t="s">
        <v>65</v>
      </c>
      <c r="N1034" s="127"/>
      <c r="O1034" s="127"/>
      <c r="P1034" s="127"/>
      <c r="Q1034" s="20"/>
    </row>
    <row r="1035" spans="1:17" ht="45" x14ac:dyDescent="0.25">
      <c r="A1035" s="4">
        <v>1030</v>
      </c>
      <c r="B1035" s="79" t="s">
        <v>1718</v>
      </c>
      <c r="C1035" s="79" t="s">
        <v>25</v>
      </c>
      <c r="D1035" s="59">
        <v>43741</v>
      </c>
      <c r="E1035" s="137" t="s">
        <v>2922</v>
      </c>
      <c r="F1035" s="137" t="s">
        <v>2922</v>
      </c>
      <c r="G1035" s="69" t="s">
        <v>2770</v>
      </c>
      <c r="H1035" s="16" t="s">
        <v>142</v>
      </c>
      <c r="I1035" s="16" t="s">
        <v>157</v>
      </c>
      <c r="J1035" s="11">
        <v>43741</v>
      </c>
      <c r="K1035" s="16" t="s">
        <v>2772</v>
      </c>
      <c r="L1035" s="12" t="s">
        <v>158</v>
      </c>
      <c r="M1035" s="12" t="s">
        <v>65</v>
      </c>
      <c r="N1035" s="127"/>
      <c r="O1035" s="127"/>
      <c r="P1035" s="127"/>
      <c r="Q1035" s="20"/>
    </row>
    <row r="1036" spans="1:17" ht="45" x14ac:dyDescent="0.25">
      <c r="A1036" s="4">
        <v>1031</v>
      </c>
      <c r="B1036" s="78" t="s">
        <v>1719</v>
      </c>
      <c r="C1036" s="78" t="s">
        <v>25</v>
      </c>
      <c r="D1036" s="59">
        <v>43741</v>
      </c>
      <c r="E1036" s="137" t="s">
        <v>3523</v>
      </c>
      <c r="F1036" s="137" t="s">
        <v>3523</v>
      </c>
      <c r="G1036" s="68" t="s">
        <v>2771</v>
      </c>
      <c r="H1036" s="16" t="s">
        <v>134</v>
      </c>
      <c r="I1036" s="16" t="s">
        <v>38</v>
      </c>
      <c r="J1036" s="9">
        <v>43741</v>
      </c>
      <c r="K1036" s="16" t="s">
        <v>3553</v>
      </c>
      <c r="L1036" s="12" t="s">
        <v>158</v>
      </c>
      <c r="M1036" s="12" t="s">
        <v>65</v>
      </c>
      <c r="N1036" s="127"/>
      <c r="O1036" s="127"/>
      <c r="P1036" s="127"/>
      <c r="Q1036" s="20"/>
    </row>
    <row r="1037" spans="1:17" ht="285" x14ac:dyDescent="0.25">
      <c r="A1037" s="4">
        <v>1032</v>
      </c>
      <c r="B1037" s="78" t="s">
        <v>1720</v>
      </c>
      <c r="C1037" s="78" t="s">
        <v>25</v>
      </c>
      <c r="D1037" s="59">
        <v>43741</v>
      </c>
      <c r="E1037" s="137" t="s">
        <v>3523</v>
      </c>
      <c r="F1037" s="137" t="s">
        <v>2923</v>
      </c>
      <c r="G1037" s="68" t="s">
        <v>2773</v>
      </c>
      <c r="H1037" s="16" t="s">
        <v>142</v>
      </c>
      <c r="I1037" s="16" t="s">
        <v>157</v>
      </c>
      <c r="J1037" s="9">
        <v>43741</v>
      </c>
      <c r="K1037" s="16" t="s">
        <v>2774</v>
      </c>
      <c r="L1037" s="12" t="s">
        <v>158</v>
      </c>
      <c r="M1037" s="12" t="s">
        <v>65</v>
      </c>
      <c r="N1037" s="127"/>
      <c r="O1037" s="127"/>
      <c r="P1037" s="127"/>
      <c r="Q1037" s="20"/>
    </row>
    <row r="1038" spans="1:17" ht="45" x14ac:dyDescent="0.25">
      <c r="A1038" s="4">
        <v>1033</v>
      </c>
      <c r="B1038" s="78" t="s">
        <v>1721</v>
      </c>
      <c r="C1038" s="78" t="s">
        <v>25</v>
      </c>
      <c r="D1038" s="59">
        <v>43741</v>
      </c>
      <c r="E1038" s="137" t="s">
        <v>3523</v>
      </c>
      <c r="F1038" s="137" t="s">
        <v>3523</v>
      </c>
      <c r="G1038" s="68" t="s">
        <v>2776</v>
      </c>
      <c r="H1038" s="16" t="s">
        <v>134</v>
      </c>
      <c r="I1038" s="16" t="s">
        <v>38</v>
      </c>
      <c r="J1038" s="58">
        <v>43742</v>
      </c>
      <c r="K1038" s="16" t="s">
        <v>3325</v>
      </c>
      <c r="L1038" s="12" t="s">
        <v>158</v>
      </c>
      <c r="M1038" s="12" t="s">
        <v>65</v>
      </c>
      <c r="N1038" s="127"/>
      <c r="O1038" s="127"/>
      <c r="P1038" s="127"/>
      <c r="Q1038" s="20"/>
    </row>
    <row r="1039" spans="1:17" ht="45" x14ac:dyDescent="0.25">
      <c r="A1039" s="4">
        <v>1034</v>
      </c>
      <c r="B1039" s="78" t="s">
        <v>1722</v>
      </c>
      <c r="C1039" s="78" t="s">
        <v>25</v>
      </c>
      <c r="D1039" s="59">
        <v>43741</v>
      </c>
      <c r="E1039" s="137" t="s">
        <v>3523</v>
      </c>
      <c r="F1039" s="137" t="s">
        <v>3523</v>
      </c>
      <c r="G1039" s="68" t="s">
        <v>2777</v>
      </c>
      <c r="H1039" s="16" t="s">
        <v>134</v>
      </c>
      <c r="I1039" s="16" t="s">
        <v>38</v>
      </c>
      <c r="J1039" s="58">
        <v>43742</v>
      </c>
      <c r="K1039" s="16" t="s">
        <v>3326</v>
      </c>
      <c r="L1039" s="12" t="s">
        <v>158</v>
      </c>
      <c r="M1039" s="12" t="s">
        <v>65</v>
      </c>
      <c r="N1039" s="127"/>
      <c r="O1039" s="127"/>
      <c r="P1039" s="127"/>
      <c r="Q1039" s="20"/>
    </row>
    <row r="1040" spans="1:17" ht="75" x14ac:dyDescent="0.25">
      <c r="A1040" s="4">
        <v>1035</v>
      </c>
      <c r="B1040" s="78" t="s">
        <v>1723</v>
      </c>
      <c r="C1040" s="78" t="s">
        <v>25</v>
      </c>
      <c r="D1040" s="59">
        <v>43742</v>
      </c>
      <c r="E1040" s="137" t="s">
        <v>3532</v>
      </c>
      <c r="F1040" s="137" t="s">
        <v>3532</v>
      </c>
      <c r="G1040" s="68" t="s">
        <v>2778</v>
      </c>
      <c r="H1040" s="16" t="s">
        <v>134</v>
      </c>
      <c r="I1040" s="16" t="s">
        <v>38</v>
      </c>
      <c r="J1040" s="58">
        <v>43742</v>
      </c>
      <c r="K1040" s="16" t="s">
        <v>3324</v>
      </c>
      <c r="L1040" s="12" t="s">
        <v>158</v>
      </c>
      <c r="M1040" s="12" t="s">
        <v>65</v>
      </c>
      <c r="N1040" s="127"/>
      <c r="O1040" s="127"/>
      <c r="P1040" s="127"/>
      <c r="Q1040" s="20"/>
    </row>
    <row r="1041" spans="1:17" ht="45" x14ac:dyDescent="0.25">
      <c r="A1041" s="4">
        <v>1036</v>
      </c>
      <c r="B1041" s="78" t="s">
        <v>1724</v>
      </c>
      <c r="C1041" s="78" t="s">
        <v>25</v>
      </c>
      <c r="D1041" s="59">
        <v>43742</v>
      </c>
      <c r="E1041" s="137" t="s">
        <v>3532</v>
      </c>
      <c r="F1041" s="137" t="s">
        <v>3532</v>
      </c>
      <c r="G1041" s="68" t="s">
        <v>2779</v>
      </c>
      <c r="H1041" s="16" t="s">
        <v>134</v>
      </c>
      <c r="I1041" s="16" t="s">
        <v>38</v>
      </c>
      <c r="J1041" s="58">
        <v>43742</v>
      </c>
      <c r="K1041" s="16" t="s">
        <v>3323</v>
      </c>
      <c r="L1041" s="12" t="s">
        <v>158</v>
      </c>
      <c r="M1041" s="12" t="s">
        <v>65</v>
      </c>
      <c r="N1041" s="127"/>
      <c r="O1041" s="127"/>
      <c r="P1041" s="127"/>
      <c r="Q1041" s="20"/>
    </row>
    <row r="1042" spans="1:17" ht="105" x14ac:dyDescent="0.25">
      <c r="A1042" s="4">
        <v>1037</v>
      </c>
      <c r="B1042" s="78" t="s">
        <v>1725</v>
      </c>
      <c r="C1042" s="78" t="s">
        <v>25</v>
      </c>
      <c r="D1042" s="59">
        <v>43742</v>
      </c>
      <c r="E1042" s="137" t="s">
        <v>3532</v>
      </c>
      <c r="F1042" s="137" t="s">
        <v>3532</v>
      </c>
      <c r="G1042" s="68" t="s">
        <v>2780</v>
      </c>
      <c r="H1042" s="16" t="s">
        <v>134</v>
      </c>
      <c r="I1042" s="16" t="s">
        <v>38</v>
      </c>
      <c r="J1042" s="9">
        <v>43745</v>
      </c>
      <c r="K1042" s="16" t="s">
        <v>3322</v>
      </c>
      <c r="L1042" s="12" t="s">
        <v>158</v>
      </c>
      <c r="M1042" s="12" t="s">
        <v>65</v>
      </c>
      <c r="N1042" s="127"/>
      <c r="O1042" s="127"/>
      <c r="P1042" s="127"/>
      <c r="Q1042" s="20"/>
    </row>
    <row r="1043" spans="1:17" ht="45" x14ac:dyDescent="0.25">
      <c r="A1043" s="4">
        <v>1038</v>
      </c>
      <c r="B1043" s="78" t="s">
        <v>1726</v>
      </c>
      <c r="C1043" s="78" t="s">
        <v>25</v>
      </c>
      <c r="D1043" s="59">
        <v>43742</v>
      </c>
      <c r="E1043" s="137" t="s">
        <v>3532</v>
      </c>
      <c r="F1043" s="137" t="s">
        <v>3532</v>
      </c>
      <c r="G1043" s="68" t="s">
        <v>2781</v>
      </c>
      <c r="H1043" s="16" t="s">
        <v>134</v>
      </c>
      <c r="I1043" s="16" t="s">
        <v>38</v>
      </c>
      <c r="J1043" s="9">
        <v>43745</v>
      </c>
      <c r="K1043" s="16" t="s">
        <v>3317</v>
      </c>
      <c r="L1043" s="12" t="s">
        <v>158</v>
      </c>
      <c r="M1043" s="12" t="s">
        <v>65</v>
      </c>
      <c r="N1043" s="127"/>
      <c r="O1043" s="127"/>
      <c r="P1043" s="127"/>
      <c r="Q1043" s="20"/>
    </row>
    <row r="1044" spans="1:17" ht="45" x14ac:dyDescent="0.25">
      <c r="A1044" s="4">
        <v>1039</v>
      </c>
      <c r="B1044" s="78" t="s">
        <v>1727</v>
      </c>
      <c r="C1044" s="78" t="s">
        <v>25</v>
      </c>
      <c r="D1044" s="59">
        <v>43742</v>
      </c>
      <c r="E1044" s="137" t="s">
        <v>3532</v>
      </c>
      <c r="F1044" s="137" t="s">
        <v>3532</v>
      </c>
      <c r="G1044" s="68" t="s">
        <v>2782</v>
      </c>
      <c r="H1044" s="16" t="s">
        <v>134</v>
      </c>
      <c r="I1044" s="16" t="s">
        <v>38</v>
      </c>
      <c r="J1044" s="9">
        <v>43745</v>
      </c>
      <c r="K1044" s="16" t="s">
        <v>3318</v>
      </c>
      <c r="L1044" s="12" t="s">
        <v>158</v>
      </c>
      <c r="M1044" s="12" t="s">
        <v>65</v>
      </c>
      <c r="N1044" s="127"/>
      <c r="O1044" s="127"/>
      <c r="P1044" s="127"/>
      <c r="Q1044" s="20"/>
    </row>
    <row r="1045" spans="1:17" ht="105" x14ac:dyDescent="0.25">
      <c r="A1045" s="4">
        <v>1040</v>
      </c>
      <c r="B1045" s="78" t="s">
        <v>1728</v>
      </c>
      <c r="C1045" s="78" t="s">
        <v>25</v>
      </c>
      <c r="D1045" s="59">
        <v>43742</v>
      </c>
      <c r="E1045" s="137" t="s">
        <v>3532</v>
      </c>
      <c r="F1045" s="137" t="s">
        <v>3532</v>
      </c>
      <c r="G1045" s="68" t="s">
        <v>2783</v>
      </c>
      <c r="H1045" s="16" t="s">
        <v>134</v>
      </c>
      <c r="I1045" s="16" t="s">
        <v>38</v>
      </c>
      <c r="J1045" s="9">
        <v>43745</v>
      </c>
      <c r="K1045" s="16" t="s">
        <v>3554</v>
      </c>
      <c r="L1045" s="12" t="s">
        <v>158</v>
      </c>
      <c r="M1045" s="12" t="s">
        <v>65</v>
      </c>
      <c r="N1045" s="127"/>
      <c r="O1045" s="127"/>
      <c r="P1045" s="127"/>
      <c r="Q1045" s="20"/>
    </row>
    <row r="1046" spans="1:17" ht="105" x14ac:dyDescent="0.25">
      <c r="A1046" s="4">
        <v>1041</v>
      </c>
      <c r="B1046" s="78" t="s">
        <v>1729</v>
      </c>
      <c r="C1046" s="78" t="s">
        <v>25</v>
      </c>
      <c r="D1046" s="59">
        <v>43742</v>
      </c>
      <c r="E1046" s="137" t="s">
        <v>3532</v>
      </c>
      <c r="F1046" s="137" t="s">
        <v>3532</v>
      </c>
      <c r="G1046" s="68" t="s">
        <v>2784</v>
      </c>
      <c r="H1046" s="16" t="s">
        <v>134</v>
      </c>
      <c r="I1046" s="16" t="s">
        <v>38</v>
      </c>
      <c r="J1046" s="9">
        <v>43745</v>
      </c>
      <c r="K1046" s="16" t="s">
        <v>3319</v>
      </c>
      <c r="L1046" s="12" t="s">
        <v>158</v>
      </c>
      <c r="M1046" s="12" t="s">
        <v>65</v>
      </c>
      <c r="N1046" s="127"/>
      <c r="O1046" s="127"/>
      <c r="P1046" s="127"/>
      <c r="Q1046" s="20"/>
    </row>
    <row r="1047" spans="1:17" ht="45" x14ac:dyDescent="0.25">
      <c r="A1047" s="4">
        <v>1042</v>
      </c>
      <c r="B1047" s="78" t="s">
        <v>1730</v>
      </c>
      <c r="C1047" s="79" t="s">
        <v>25</v>
      </c>
      <c r="D1047" s="59">
        <v>43742</v>
      </c>
      <c r="E1047" s="137" t="s">
        <v>3532</v>
      </c>
      <c r="F1047" s="137" t="s">
        <v>3532</v>
      </c>
      <c r="G1047" s="68" t="s">
        <v>2785</v>
      </c>
      <c r="H1047" s="16" t="s">
        <v>134</v>
      </c>
      <c r="I1047" s="16" t="s">
        <v>38</v>
      </c>
      <c r="J1047" s="9">
        <v>43745</v>
      </c>
      <c r="K1047" s="16" t="s">
        <v>3320</v>
      </c>
      <c r="L1047" s="12" t="s">
        <v>158</v>
      </c>
      <c r="M1047" s="12" t="s">
        <v>65</v>
      </c>
      <c r="N1047" s="127"/>
      <c r="O1047" s="127"/>
      <c r="P1047" s="127"/>
      <c r="Q1047" s="20"/>
    </row>
    <row r="1048" spans="1:17" ht="45" x14ac:dyDescent="0.25">
      <c r="A1048" s="4">
        <v>1043</v>
      </c>
      <c r="B1048" s="78" t="s">
        <v>1731</v>
      </c>
      <c r="C1048" s="78" t="s">
        <v>25</v>
      </c>
      <c r="D1048" s="59">
        <v>43742</v>
      </c>
      <c r="E1048" s="137" t="s">
        <v>3532</v>
      </c>
      <c r="F1048" s="137" t="s">
        <v>3532</v>
      </c>
      <c r="G1048" s="68" t="s">
        <v>2786</v>
      </c>
      <c r="H1048" s="16" t="s">
        <v>134</v>
      </c>
      <c r="I1048" s="16" t="s">
        <v>38</v>
      </c>
      <c r="J1048" s="9">
        <v>43745</v>
      </c>
      <c r="K1048" s="16" t="s">
        <v>3321</v>
      </c>
      <c r="L1048" s="12" t="s">
        <v>158</v>
      </c>
      <c r="M1048" s="12" t="s">
        <v>65</v>
      </c>
      <c r="N1048" s="127"/>
      <c r="O1048" s="127"/>
      <c r="P1048" s="127"/>
      <c r="Q1048" s="20"/>
    </row>
    <row r="1049" spans="1:17" ht="120" x14ac:dyDescent="0.25">
      <c r="A1049" s="4">
        <v>1044</v>
      </c>
      <c r="B1049" s="78" t="s">
        <v>1732</v>
      </c>
      <c r="C1049" s="78" t="s">
        <v>25</v>
      </c>
      <c r="D1049" s="58">
        <v>43745</v>
      </c>
      <c r="E1049" s="137" t="s">
        <v>3298</v>
      </c>
      <c r="F1049" s="137" t="s">
        <v>3298</v>
      </c>
      <c r="G1049" s="68" t="s">
        <v>2787</v>
      </c>
      <c r="H1049" s="16" t="s">
        <v>134</v>
      </c>
      <c r="I1049" s="16" t="s">
        <v>38</v>
      </c>
      <c r="J1049" s="9">
        <v>43745</v>
      </c>
      <c r="K1049" s="16" t="s">
        <v>3310</v>
      </c>
      <c r="L1049" s="12" t="s">
        <v>158</v>
      </c>
      <c r="M1049" s="12" t="s">
        <v>65</v>
      </c>
      <c r="N1049" s="127"/>
      <c r="O1049" s="127"/>
      <c r="P1049" s="127"/>
      <c r="Q1049" s="20"/>
    </row>
    <row r="1050" spans="1:17" ht="120" x14ac:dyDescent="0.25">
      <c r="A1050" s="4">
        <v>1045</v>
      </c>
      <c r="B1050" s="78" t="s">
        <v>1733</v>
      </c>
      <c r="C1050" s="78" t="s">
        <v>25</v>
      </c>
      <c r="D1050" s="59">
        <v>43745</v>
      </c>
      <c r="E1050" s="137" t="s">
        <v>3298</v>
      </c>
      <c r="F1050" s="137" t="s">
        <v>3298</v>
      </c>
      <c r="G1050" s="68" t="s">
        <v>2788</v>
      </c>
      <c r="H1050" s="16" t="s">
        <v>134</v>
      </c>
      <c r="I1050" s="16" t="s">
        <v>38</v>
      </c>
      <c r="J1050" s="9">
        <v>43745</v>
      </c>
      <c r="K1050" s="16" t="s">
        <v>3555</v>
      </c>
      <c r="L1050" s="12" t="s">
        <v>158</v>
      </c>
      <c r="M1050" s="12" t="s">
        <v>65</v>
      </c>
      <c r="N1050" s="127"/>
      <c r="O1050" s="127"/>
      <c r="P1050" s="127"/>
      <c r="Q1050" s="20"/>
    </row>
    <row r="1051" spans="1:17" ht="75" x14ac:dyDescent="0.25">
      <c r="A1051" s="4">
        <v>1046</v>
      </c>
      <c r="B1051" s="78" t="s">
        <v>1734</v>
      </c>
      <c r="C1051" s="78" t="s">
        <v>25</v>
      </c>
      <c r="D1051" s="59">
        <v>43745</v>
      </c>
      <c r="E1051" s="137" t="s">
        <v>3298</v>
      </c>
      <c r="F1051" s="137" t="s">
        <v>3532</v>
      </c>
      <c r="G1051" s="68" t="s">
        <v>2789</v>
      </c>
      <c r="H1051" s="16" t="s">
        <v>142</v>
      </c>
      <c r="I1051" s="16" t="s">
        <v>157</v>
      </c>
      <c r="J1051" s="9">
        <v>43745</v>
      </c>
      <c r="K1051" s="16" t="s">
        <v>2797</v>
      </c>
      <c r="L1051" s="12" t="s">
        <v>158</v>
      </c>
      <c r="M1051" s="12" t="s">
        <v>65</v>
      </c>
      <c r="N1051" s="127"/>
      <c r="O1051" s="127"/>
      <c r="P1051" s="127"/>
      <c r="Q1051" s="20"/>
    </row>
    <row r="1052" spans="1:17" ht="90" x14ac:dyDescent="0.25">
      <c r="A1052" s="4">
        <v>1047</v>
      </c>
      <c r="B1052" s="78" t="s">
        <v>1735</v>
      </c>
      <c r="C1052" s="78" t="s">
        <v>25</v>
      </c>
      <c r="D1052" s="59">
        <v>43745</v>
      </c>
      <c r="E1052" s="137" t="s">
        <v>3298</v>
      </c>
      <c r="F1052" s="137" t="s">
        <v>3298</v>
      </c>
      <c r="G1052" s="68" t="s">
        <v>2790</v>
      </c>
      <c r="H1052" s="16" t="s">
        <v>134</v>
      </c>
      <c r="I1052" s="16" t="s">
        <v>38</v>
      </c>
      <c r="J1052" s="9">
        <v>43745</v>
      </c>
      <c r="K1052" s="16" t="s">
        <v>3556</v>
      </c>
      <c r="L1052" s="12" t="s">
        <v>158</v>
      </c>
      <c r="M1052" s="12" t="s">
        <v>65</v>
      </c>
      <c r="N1052" s="127"/>
      <c r="O1052" s="127"/>
      <c r="P1052" s="127"/>
      <c r="Q1052" s="20"/>
    </row>
    <row r="1053" spans="1:17" ht="90" x14ac:dyDescent="0.25">
      <c r="A1053" s="4">
        <v>1048</v>
      </c>
      <c r="B1053" s="78" t="s">
        <v>1736</v>
      </c>
      <c r="C1053" s="78" t="s">
        <v>25</v>
      </c>
      <c r="D1053" s="59">
        <v>43745</v>
      </c>
      <c r="E1053" s="137" t="s">
        <v>3298</v>
      </c>
      <c r="F1053" s="137" t="s">
        <v>3298</v>
      </c>
      <c r="G1053" s="68" t="s">
        <v>2791</v>
      </c>
      <c r="H1053" s="16" t="s">
        <v>134</v>
      </c>
      <c r="I1053" s="16" t="s">
        <v>38</v>
      </c>
      <c r="J1053" s="9">
        <v>43745</v>
      </c>
      <c r="K1053" s="16" t="s">
        <v>3557</v>
      </c>
      <c r="L1053" s="12" t="s">
        <v>158</v>
      </c>
      <c r="M1053" s="12" t="s">
        <v>65</v>
      </c>
      <c r="N1053" s="127"/>
      <c r="O1053" s="127"/>
      <c r="P1053" s="127"/>
      <c r="Q1053" s="20"/>
    </row>
    <row r="1054" spans="1:17" ht="105" x14ac:dyDescent="0.25">
      <c r="A1054" s="4">
        <v>1049</v>
      </c>
      <c r="B1054" s="78" t="s">
        <v>1737</v>
      </c>
      <c r="C1054" s="78" t="s">
        <v>25</v>
      </c>
      <c r="D1054" s="59">
        <v>43745</v>
      </c>
      <c r="E1054" s="137" t="s">
        <v>3298</v>
      </c>
      <c r="F1054" s="137" t="s">
        <v>3298</v>
      </c>
      <c r="G1054" s="68" t="s">
        <v>2792</v>
      </c>
      <c r="H1054" s="16" t="s">
        <v>134</v>
      </c>
      <c r="I1054" s="16" t="s">
        <v>38</v>
      </c>
      <c r="J1054" s="9">
        <v>43745</v>
      </c>
      <c r="K1054" s="16" t="s">
        <v>3311</v>
      </c>
      <c r="L1054" s="12" t="s">
        <v>158</v>
      </c>
      <c r="M1054" s="12" t="s">
        <v>65</v>
      </c>
      <c r="N1054" s="127"/>
      <c r="O1054" s="127"/>
      <c r="P1054" s="127"/>
      <c r="Q1054" s="20"/>
    </row>
    <row r="1055" spans="1:17" ht="105" x14ac:dyDescent="0.25">
      <c r="A1055" s="4">
        <v>1050</v>
      </c>
      <c r="B1055" s="78" t="s">
        <v>1738</v>
      </c>
      <c r="C1055" s="78" t="s">
        <v>25</v>
      </c>
      <c r="D1055" s="59">
        <v>43745</v>
      </c>
      <c r="E1055" s="137" t="s">
        <v>3298</v>
      </c>
      <c r="F1055" s="137" t="s">
        <v>3298</v>
      </c>
      <c r="G1055" s="68" t="s">
        <v>2792</v>
      </c>
      <c r="H1055" s="16" t="s">
        <v>134</v>
      </c>
      <c r="I1055" s="16" t="s">
        <v>38</v>
      </c>
      <c r="J1055" s="9">
        <v>43745</v>
      </c>
      <c r="K1055" s="16" t="s">
        <v>3311</v>
      </c>
      <c r="L1055" s="12" t="s">
        <v>158</v>
      </c>
      <c r="M1055" s="12" t="s">
        <v>65</v>
      </c>
      <c r="N1055" s="127"/>
      <c r="O1055" s="127"/>
      <c r="P1055" s="127"/>
      <c r="Q1055" s="20"/>
    </row>
    <row r="1056" spans="1:17" ht="114" x14ac:dyDescent="0.25">
      <c r="A1056" s="150">
        <v>1051</v>
      </c>
      <c r="B1056" s="151" t="s">
        <v>1739</v>
      </c>
      <c r="C1056" s="151" t="s">
        <v>25</v>
      </c>
      <c r="D1056" s="152">
        <v>43745</v>
      </c>
      <c r="E1056" s="153" t="s">
        <v>3298</v>
      </c>
      <c r="F1056" s="153" t="s">
        <v>3298</v>
      </c>
      <c r="G1056" s="155" t="s">
        <v>2793</v>
      </c>
      <c r="H1056" s="154" t="s">
        <v>134</v>
      </c>
      <c r="I1056" s="154" t="s">
        <v>38</v>
      </c>
      <c r="J1056" s="156">
        <v>43745</v>
      </c>
      <c r="K1056" s="154" t="s">
        <v>3299</v>
      </c>
      <c r="L1056" s="154" t="s">
        <v>158</v>
      </c>
      <c r="M1056" s="154" t="s">
        <v>65</v>
      </c>
      <c r="N1056" s="127"/>
      <c r="O1056" s="127"/>
      <c r="P1056" s="127"/>
      <c r="Q1056" s="20"/>
    </row>
    <row r="1057" spans="1:17" ht="120" x14ac:dyDescent="0.25">
      <c r="A1057" s="60">
        <v>1052</v>
      </c>
      <c r="B1057" s="79" t="s">
        <v>1740</v>
      </c>
      <c r="C1057" s="79" t="s">
        <v>25</v>
      </c>
      <c r="D1057" s="59">
        <v>43745</v>
      </c>
      <c r="E1057" s="137" t="s">
        <v>3298</v>
      </c>
      <c r="F1057" s="137" t="s">
        <v>3298</v>
      </c>
      <c r="G1057" s="69" t="s">
        <v>2794</v>
      </c>
      <c r="H1057" s="16" t="s">
        <v>134</v>
      </c>
      <c r="I1057" s="16" t="s">
        <v>38</v>
      </c>
      <c r="J1057" s="11">
        <v>43745</v>
      </c>
      <c r="K1057" s="154" t="s">
        <v>3299</v>
      </c>
      <c r="L1057" s="16" t="s">
        <v>158</v>
      </c>
      <c r="M1057" s="16" t="s">
        <v>65</v>
      </c>
      <c r="N1057" s="127"/>
      <c r="O1057" s="127"/>
      <c r="P1057" s="127"/>
      <c r="Q1057" s="20"/>
    </row>
    <row r="1058" spans="1:17" ht="105" x14ac:dyDescent="0.25">
      <c r="A1058" s="4">
        <v>1053</v>
      </c>
      <c r="B1058" s="78" t="s">
        <v>1741</v>
      </c>
      <c r="C1058" s="78" t="s">
        <v>25</v>
      </c>
      <c r="D1058" s="59">
        <v>43745</v>
      </c>
      <c r="E1058" s="137" t="s">
        <v>3298</v>
      </c>
      <c r="F1058" s="137" t="s">
        <v>3298</v>
      </c>
      <c r="G1058" s="68" t="s">
        <v>2795</v>
      </c>
      <c r="H1058" s="16" t="s">
        <v>134</v>
      </c>
      <c r="I1058" s="16" t="s">
        <v>38</v>
      </c>
      <c r="J1058" s="9">
        <v>43745</v>
      </c>
      <c r="K1058" s="16" t="s">
        <v>3312</v>
      </c>
      <c r="L1058" s="12" t="s">
        <v>158</v>
      </c>
      <c r="M1058" s="12" t="s">
        <v>65</v>
      </c>
      <c r="N1058" s="127"/>
      <c r="O1058" s="127"/>
      <c r="P1058" s="127"/>
      <c r="Q1058" s="20"/>
    </row>
    <row r="1059" spans="1:17" ht="135" x14ac:dyDescent="0.25">
      <c r="A1059" s="4">
        <v>1054</v>
      </c>
      <c r="B1059" s="78" t="s">
        <v>1742</v>
      </c>
      <c r="C1059" s="78" t="s">
        <v>25</v>
      </c>
      <c r="D1059" s="59">
        <v>43745</v>
      </c>
      <c r="E1059" s="137" t="s">
        <v>3298</v>
      </c>
      <c r="F1059" s="137" t="s">
        <v>3298</v>
      </c>
      <c r="G1059" s="68" t="s">
        <v>2802</v>
      </c>
      <c r="H1059" s="16" t="s">
        <v>134</v>
      </c>
      <c r="I1059" s="16" t="s">
        <v>38</v>
      </c>
      <c r="J1059" s="9">
        <v>43745</v>
      </c>
      <c r="K1059" s="16" t="s">
        <v>3313</v>
      </c>
      <c r="L1059" s="12" t="s">
        <v>158</v>
      </c>
      <c r="M1059" s="12" t="s">
        <v>65</v>
      </c>
      <c r="N1059" s="127"/>
      <c r="O1059" s="127"/>
      <c r="P1059" s="127"/>
      <c r="Q1059" s="20"/>
    </row>
    <row r="1060" spans="1:17" ht="45" x14ac:dyDescent="0.25">
      <c r="A1060" s="4">
        <v>1055</v>
      </c>
      <c r="B1060" s="78" t="s">
        <v>1743</v>
      </c>
      <c r="C1060" s="78" t="s">
        <v>25</v>
      </c>
      <c r="D1060" s="59">
        <v>43745</v>
      </c>
      <c r="E1060" s="137" t="s">
        <v>3298</v>
      </c>
      <c r="F1060" s="137" t="s">
        <v>3298</v>
      </c>
      <c r="G1060" s="68" t="s">
        <v>2807</v>
      </c>
      <c r="H1060" s="16" t="s">
        <v>96</v>
      </c>
      <c r="I1060" s="16" t="s">
        <v>9</v>
      </c>
      <c r="J1060" s="9">
        <v>43745</v>
      </c>
      <c r="K1060" s="16" t="s">
        <v>3314</v>
      </c>
      <c r="L1060" s="12" t="s">
        <v>158</v>
      </c>
      <c r="M1060" s="12" t="s">
        <v>65</v>
      </c>
      <c r="N1060" s="127"/>
      <c r="O1060" s="127"/>
      <c r="P1060" s="127"/>
      <c r="Q1060" s="20"/>
    </row>
    <row r="1061" spans="1:17" ht="255" x14ac:dyDescent="0.25">
      <c r="A1061" s="4">
        <v>1056</v>
      </c>
      <c r="B1061" s="78" t="s">
        <v>1744</v>
      </c>
      <c r="C1061" s="78" t="s">
        <v>25</v>
      </c>
      <c r="D1061" s="59">
        <v>43745</v>
      </c>
      <c r="E1061" s="137" t="s">
        <v>3298</v>
      </c>
      <c r="F1061" s="137" t="s">
        <v>3298</v>
      </c>
      <c r="G1061" s="68" t="s">
        <v>2806</v>
      </c>
      <c r="H1061" s="16" t="s">
        <v>134</v>
      </c>
      <c r="I1061" s="16" t="s">
        <v>38</v>
      </c>
      <c r="J1061" s="9">
        <v>43745</v>
      </c>
      <c r="K1061" s="16" t="s">
        <v>3315</v>
      </c>
      <c r="L1061" s="12" t="s">
        <v>158</v>
      </c>
      <c r="M1061" s="12" t="s">
        <v>65</v>
      </c>
      <c r="N1061" s="127"/>
      <c r="O1061" s="127"/>
      <c r="P1061" s="127"/>
      <c r="Q1061" s="20"/>
    </row>
    <row r="1062" spans="1:17" ht="255" x14ac:dyDescent="0.25">
      <c r="A1062" s="4">
        <v>1057</v>
      </c>
      <c r="B1062" s="78" t="s">
        <v>1745</v>
      </c>
      <c r="C1062" s="78" t="s">
        <v>25</v>
      </c>
      <c r="D1062" s="59">
        <v>43745</v>
      </c>
      <c r="E1062" s="137" t="s">
        <v>3298</v>
      </c>
      <c r="F1062" s="137" t="s">
        <v>3298</v>
      </c>
      <c r="G1062" s="68" t="s">
        <v>2806</v>
      </c>
      <c r="H1062" s="16" t="s">
        <v>134</v>
      </c>
      <c r="I1062" s="16" t="s">
        <v>38</v>
      </c>
      <c r="J1062" s="9">
        <v>43745</v>
      </c>
      <c r="K1062" s="16" t="s">
        <v>3315</v>
      </c>
      <c r="L1062" s="12" t="s">
        <v>158</v>
      </c>
      <c r="M1062" s="12" t="s">
        <v>65</v>
      </c>
      <c r="N1062" s="127"/>
      <c r="O1062" s="127"/>
      <c r="P1062" s="127"/>
      <c r="Q1062" s="20"/>
    </row>
    <row r="1063" spans="1:17" ht="255" x14ac:dyDescent="0.25">
      <c r="A1063" s="4">
        <v>1058</v>
      </c>
      <c r="B1063" s="78" t="s">
        <v>2796</v>
      </c>
      <c r="C1063" s="78" t="s">
        <v>25</v>
      </c>
      <c r="D1063" s="59">
        <v>43745</v>
      </c>
      <c r="E1063" s="137" t="s">
        <v>3298</v>
      </c>
      <c r="F1063" s="137" t="s">
        <v>3298</v>
      </c>
      <c r="G1063" s="68" t="s">
        <v>2806</v>
      </c>
      <c r="H1063" s="16" t="s">
        <v>134</v>
      </c>
      <c r="I1063" s="16" t="s">
        <v>38</v>
      </c>
      <c r="J1063" s="9">
        <v>43745</v>
      </c>
      <c r="K1063" s="16" t="s">
        <v>3315</v>
      </c>
      <c r="L1063" s="12" t="s">
        <v>158</v>
      </c>
      <c r="M1063" s="12" t="s">
        <v>65</v>
      </c>
      <c r="N1063" s="127"/>
      <c r="O1063" s="127"/>
      <c r="P1063" s="127"/>
      <c r="Q1063" s="20"/>
    </row>
    <row r="1064" spans="1:17" ht="195" x14ac:dyDescent="0.25">
      <c r="A1064" s="4">
        <v>1059</v>
      </c>
      <c r="B1064" s="78" t="s">
        <v>2798</v>
      </c>
      <c r="C1064" s="78" t="s">
        <v>25</v>
      </c>
      <c r="D1064" s="59">
        <v>43745</v>
      </c>
      <c r="E1064" s="137" t="s">
        <v>3298</v>
      </c>
      <c r="F1064" s="137" t="s">
        <v>3298</v>
      </c>
      <c r="G1064" s="68" t="s">
        <v>2813</v>
      </c>
      <c r="H1064" s="16" t="s">
        <v>134</v>
      </c>
      <c r="I1064" s="16" t="s">
        <v>38</v>
      </c>
      <c r="J1064" s="9">
        <v>43746</v>
      </c>
      <c r="K1064" s="16" t="s">
        <v>3316</v>
      </c>
      <c r="L1064" s="12" t="s">
        <v>158</v>
      </c>
      <c r="M1064" s="12" t="s">
        <v>65</v>
      </c>
      <c r="N1064" s="127"/>
      <c r="O1064" s="127"/>
      <c r="P1064" s="127"/>
      <c r="Q1064" s="20"/>
    </row>
    <row r="1065" spans="1:17" ht="195" x14ac:dyDescent="0.25">
      <c r="A1065" s="4">
        <v>1060</v>
      </c>
      <c r="B1065" s="78" t="s">
        <v>2799</v>
      </c>
      <c r="C1065" s="78" t="s">
        <v>25</v>
      </c>
      <c r="D1065" s="59">
        <v>43745</v>
      </c>
      <c r="E1065" s="137" t="s">
        <v>3298</v>
      </c>
      <c r="F1065" s="137" t="s">
        <v>3298</v>
      </c>
      <c r="G1065" s="68" t="s">
        <v>2813</v>
      </c>
      <c r="H1065" s="16" t="s">
        <v>134</v>
      </c>
      <c r="I1065" s="16" t="s">
        <v>38</v>
      </c>
      <c r="J1065" s="9">
        <v>43746</v>
      </c>
      <c r="K1065" s="16" t="s">
        <v>3316</v>
      </c>
      <c r="L1065" s="12" t="s">
        <v>158</v>
      </c>
      <c r="M1065" s="12" t="s">
        <v>65</v>
      </c>
      <c r="N1065" s="127"/>
      <c r="O1065" s="127"/>
      <c r="P1065" s="127"/>
      <c r="Q1065" s="20"/>
    </row>
    <row r="1066" spans="1:17" ht="135" x14ac:dyDescent="0.25">
      <c r="A1066" s="4">
        <v>1061</v>
      </c>
      <c r="B1066" s="78" t="s">
        <v>2800</v>
      </c>
      <c r="C1066" s="78" t="s">
        <v>25</v>
      </c>
      <c r="D1066" s="59">
        <v>43746</v>
      </c>
      <c r="E1066" s="137" t="s">
        <v>3533</v>
      </c>
      <c r="F1066" s="137" t="s">
        <v>3533</v>
      </c>
      <c r="G1066" s="68" t="s">
        <v>2814</v>
      </c>
      <c r="H1066" s="16" t="s">
        <v>134</v>
      </c>
      <c r="I1066" s="16" t="s">
        <v>38</v>
      </c>
      <c r="J1066" s="9">
        <v>43746</v>
      </c>
      <c r="K1066" s="16" t="s">
        <v>3309</v>
      </c>
      <c r="L1066" s="12" t="s">
        <v>158</v>
      </c>
      <c r="M1066" s="12" t="s">
        <v>65</v>
      </c>
      <c r="N1066" s="127"/>
      <c r="O1066" s="127"/>
      <c r="P1066" s="127"/>
      <c r="Q1066" s="20"/>
    </row>
    <row r="1067" spans="1:17" ht="195" x14ac:dyDescent="0.25">
      <c r="A1067" s="4">
        <v>1062</v>
      </c>
      <c r="B1067" s="78" t="s">
        <v>2801</v>
      </c>
      <c r="C1067" s="78" t="s">
        <v>25</v>
      </c>
      <c r="D1067" s="59">
        <v>43746</v>
      </c>
      <c r="E1067" s="137" t="s">
        <v>3533</v>
      </c>
      <c r="F1067" s="137" t="s">
        <v>3298</v>
      </c>
      <c r="G1067" s="68" t="s">
        <v>2813</v>
      </c>
      <c r="H1067" s="16" t="s">
        <v>134</v>
      </c>
      <c r="I1067" s="16" t="s">
        <v>38</v>
      </c>
      <c r="J1067" s="9">
        <v>43746</v>
      </c>
      <c r="K1067" s="16" t="s">
        <v>3316</v>
      </c>
      <c r="L1067" s="12" t="s">
        <v>158</v>
      </c>
      <c r="M1067" s="12" t="s">
        <v>65</v>
      </c>
      <c r="N1067" s="127"/>
      <c r="O1067" s="127"/>
      <c r="P1067" s="127"/>
      <c r="Q1067" s="20"/>
    </row>
    <row r="1068" spans="1:17" ht="195" x14ac:dyDescent="0.25">
      <c r="A1068" s="4">
        <v>1063</v>
      </c>
      <c r="B1068" s="78" t="s">
        <v>2803</v>
      </c>
      <c r="C1068" s="78" t="s">
        <v>25</v>
      </c>
      <c r="D1068" s="59">
        <v>43746</v>
      </c>
      <c r="E1068" s="137" t="s">
        <v>3533</v>
      </c>
      <c r="F1068" s="137" t="s">
        <v>3298</v>
      </c>
      <c r="G1068" s="68" t="s">
        <v>2813</v>
      </c>
      <c r="H1068" s="16" t="s">
        <v>134</v>
      </c>
      <c r="I1068" s="16" t="s">
        <v>38</v>
      </c>
      <c r="J1068" s="9">
        <v>43746</v>
      </c>
      <c r="K1068" s="16" t="s">
        <v>3316</v>
      </c>
      <c r="L1068" s="12" t="s">
        <v>158</v>
      </c>
      <c r="M1068" s="12" t="s">
        <v>65</v>
      </c>
      <c r="N1068" s="127"/>
      <c r="O1068" s="127"/>
      <c r="P1068" s="127"/>
      <c r="Q1068" s="20"/>
    </row>
    <row r="1069" spans="1:17" ht="45" x14ac:dyDescent="0.25">
      <c r="A1069" s="4">
        <v>1064</v>
      </c>
      <c r="B1069" s="78" t="s">
        <v>2804</v>
      </c>
      <c r="C1069" s="78" t="s">
        <v>25</v>
      </c>
      <c r="D1069" s="59">
        <v>43746</v>
      </c>
      <c r="E1069" s="137" t="s">
        <v>3533</v>
      </c>
      <c r="F1069" s="137" t="s">
        <v>3533</v>
      </c>
      <c r="G1069" s="68" t="s">
        <v>2895</v>
      </c>
      <c r="H1069" s="16" t="s">
        <v>134</v>
      </c>
      <c r="I1069" s="16" t="s">
        <v>40</v>
      </c>
      <c r="J1069" s="9">
        <v>43747</v>
      </c>
      <c r="K1069" s="16" t="s">
        <v>3308</v>
      </c>
      <c r="L1069" s="12" t="s">
        <v>158</v>
      </c>
      <c r="M1069" s="12" t="s">
        <v>65</v>
      </c>
      <c r="N1069" s="127"/>
      <c r="O1069" s="127"/>
      <c r="P1069" s="127"/>
      <c r="Q1069" s="20"/>
    </row>
    <row r="1070" spans="1:17" ht="45" x14ac:dyDescent="0.25">
      <c r="A1070" s="4">
        <v>1065</v>
      </c>
      <c r="B1070" s="78" t="s">
        <v>2805</v>
      </c>
      <c r="C1070" s="78" t="s">
        <v>25</v>
      </c>
      <c r="D1070" s="59">
        <v>43747</v>
      </c>
      <c r="E1070" s="137" t="s">
        <v>3534</v>
      </c>
      <c r="F1070" s="11">
        <v>43752</v>
      </c>
      <c r="G1070" s="68" t="s">
        <v>2951</v>
      </c>
      <c r="H1070" s="16" t="s">
        <v>133</v>
      </c>
      <c r="I1070" s="16" t="s">
        <v>60</v>
      </c>
      <c r="J1070" s="9">
        <v>43748</v>
      </c>
      <c r="K1070" s="16" t="s">
        <v>66</v>
      </c>
      <c r="L1070" s="12" t="s">
        <v>158</v>
      </c>
      <c r="M1070" s="12" t="s">
        <v>65</v>
      </c>
      <c r="N1070" s="127"/>
      <c r="O1070" s="127"/>
      <c r="P1070" s="127"/>
      <c r="Q1070" s="20"/>
    </row>
    <row r="1071" spans="1:17" ht="45" x14ac:dyDescent="0.25">
      <c r="A1071" s="4">
        <v>1066</v>
      </c>
      <c r="B1071" s="78" t="s">
        <v>2808</v>
      </c>
      <c r="C1071" s="78" t="s">
        <v>25</v>
      </c>
      <c r="D1071" s="59">
        <v>43747</v>
      </c>
      <c r="E1071" s="137" t="s">
        <v>3534</v>
      </c>
      <c r="F1071" s="11">
        <v>43752</v>
      </c>
      <c r="G1071" s="68" t="s">
        <v>2951</v>
      </c>
      <c r="H1071" s="16" t="s">
        <v>134</v>
      </c>
      <c r="I1071" s="16" t="s">
        <v>60</v>
      </c>
      <c r="J1071" s="9">
        <v>43748</v>
      </c>
      <c r="K1071" s="16" t="s">
        <v>66</v>
      </c>
      <c r="L1071" s="12" t="s">
        <v>158</v>
      </c>
      <c r="M1071" s="12" t="s">
        <v>65</v>
      </c>
      <c r="N1071" s="127"/>
      <c r="O1071" s="127"/>
      <c r="P1071" s="127"/>
      <c r="Q1071" s="20"/>
    </row>
    <row r="1072" spans="1:17" ht="105" x14ac:dyDescent="0.25">
      <c r="A1072" s="4">
        <v>1067</v>
      </c>
      <c r="B1072" s="78" t="s">
        <v>2809</v>
      </c>
      <c r="C1072" s="78" t="s">
        <v>25</v>
      </c>
      <c r="D1072" s="59">
        <v>43748</v>
      </c>
      <c r="E1072" s="137" t="s">
        <v>3256</v>
      </c>
      <c r="F1072" s="11">
        <v>43768</v>
      </c>
      <c r="G1072" s="68" t="s">
        <v>2952</v>
      </c>
      <c r="H1072" s="16" t="s">
        <v>134</v>
      </c>
      <c r="I1072" s="16" t="s">
        <v>38</v>
      </c>
      <c r="J1072" s="9">
        <v>43748</v>
      </c>
      <c r="K1072" s="16" t="s">
        <v>3332</v>
      </c>
      <c r="L1072" s="12" t="s">
        <v>158</v>
      </c>
      <c r="M1072" s="12" t="s">
        <v>65</v>
      </c>
      <c r="N1072" s="127"/>
      <c r="O1072" s="127"/>
      <c r="P1072" s="127"/>
      <c r="Q1072" s="20"/>
    </row>
    <row r="1073" spans="1:17" ht="75" x14ac:dyDescent="0.25">
      <c r="A1073" s="4">
        <v>1068</v>
      </c>
      <c r="B1073" s="78" t="s">
        <v>2810</v>
      </c>
      <c r="C1073" s="78" t="s">
        <v>25</v>
      </c>
      <c r="D1073" s="59">
        <v>43748</v>
      </c>
      <c r="E1073" s="137" t="s">
        <v>3256</v>
      </c>
      <c r="F1073" s="11">
        <v>43768</v>
      </c>
      <c r="G1073" s="68" t="s">
        <v>2953</v>
      </c>
      <c r="H1073" s="16" t="s">
        <v>134</v>
      </c>
      <c r="I1073" s="16" t="s">
        <v>38</v>
      </c>
      <c r="J1073" s="9">
        <v>43748</v>
      </c>
      <c r="K1073" s="16" t="s">
        <v>3333</v>
      </c>
      <c r="L1073" s="12" t="s">
        <v>158</v>
      </c>
      <c r="M1073" s="12" t="s">
        <v>65</v>
      </c>
      <c r="N1073" s="127"/>
      <c r="O1073" s="127"/>
      <c r="P1073" s="127"/>
      <c r="Q1073" s="20"/>
    </row>
    <row r="1074" spans="1:17" ht="105" x14ac:dyDescent="0.25">
      <c r="A1074" s="4">
        <v>1069</v>
      </c>
      <c r="B1074" s="78" t="s">
        <v>2811</v>
      </c>
      <c r="C1074" s="78" t="s">
        <v>25</v>
      </c>
      <c r="D1074" s="59">
        <v>43748</v>
      </c>
      <c r="E1074" s="137" t="s">
        <v>3256</v>
      </c>
      <c r="F1074" s="11">
        <v>43768</v>
      </c>
      <c r="G1074" s="68" t="s">
        <v>2954</v>
      </c>
      <c r="H1074" s="16" t="s">
        <v>134</v>
      </c>
      <c r="I1074" s="16" t="s">
        <v>38</v>
      </c>
      <c r="J1074" s="9">
        <v>43748</v>
      </c>
      <c r="K1074" s="16" t="s">
        <v>3332</v>
      </c>
      <c r="L1074" s="12" t="s">
        <v>158</v>
      </c>
      <c r="M1074" s="12" t="s">
        <v>65</v>
      </c>
      <c r="N1074" s="127"/>
      <c r="O1074" s="127"/>
      <c r="P1074" s="127"/>
      <c r="Q1074" s="20"/>
    </row>
    <row r="1075" spans="1:17" ht="120" x14ac:dyDescent="0.25">
      <c r="A1075" s="4">
        <v>1070</v>
      </c>
      <c r="B1075" s="78" t="s">
        <v>2812</v>
      </c>
      <c r="C1075" s="78" t="s">
        <v>25</v>
      </c>
      <c r="D1075" s="59">
        <v>43748</v>
      </c>
      <c r="E1075" s="137" t="s">
        <v>3256</v>
      </c>
      <c r="F1075" s="11">
        <v>43768</v>
      </c>
      <c r="G1075" s="68" t="s">
        <v>2955</v>
      </c>
      <c r="H1075" s="16" t="s">
        <v>134</v>
      </c>
      <c r="I1075" s="16" t="s">
        <v>38</v>
      </c>
      <c r="J1075" s="9">
        <v>43748</v>
      </c>
      <c r="K1075" s="16" t="s">
        <v>3333</v>
      </c>
      <c r="L1075" s="12" t="s">
        <v>158</v>
      </c>
      <c r="M1075" s="12" t="s">
        <v>65</v>
      </c>
      <c r="N1075" s="127"/>
      <c r="O1075" s="127"/>
      <c r="P1075" s="127"/>
      <c r="Q1075" s="20"/>
    </row>
    <row r="1076" spans="1:17" ht="45" x14ac:dyDescent="0.25">
      <c r="A1076" s="4">
        <v>1071</v>
      </c>
      <c r="B1076" s="78" t="s">
        <v>2815</v>
      </c>
      <c r="C1076" s="78" t="s">
        <v>25</v>
      </c>
      <c r="D1076" s="58">
        <v>43748</v>
      </c>
      <c r="E1076" s="137" t="s">
        <v>3256</v>
      </c>
      <c r="F1076" s="11">
        <v>43775</v>
      </c>
      <c r="G1076" s="68" t="s">
        <v>2956</v>
      </c>
      <c r="H1076" s="16" t="s">
        <v>134</v>
      </c>
      <c r="I1076" s="141" t="s">
        <v>38</v>
      </c>
      <c r="J1076" s="11">
        <v>43748</v>
      </c>
      <c r="K1076" s="16" t="s">
        <v>3260</v>
      </c>
      <c r="L1076" s="16" t="s">
        <v>158</v>
      </c>
      <c r="M1076" s="12" t="s">
        <v>65</v>
      </c>
      <c r="N1076" s="127"/>
      <c r="O1076" s="127"/>
      <c r="P1076" s="127"/>
      <c r="Q1076" s="20"/>
    </row>
    <row r="1077" spans="1:17" ht="75" x14ac:dyDescent="0.25">
      <c r="A1077" s="60">
        <v>1072</v>
      </c>
      <c r="B1077" s="79" t="s">
        <v>2816</v>
      </c>
      <c r="C1077" s="79" t="s">
        <v>25</v>
      </c>
      <c r="D1077" s="59">
        <v>43748</v>
      </c>
      <c r="E1077" s="137" t="s">
        <v>3256</v>
      </c>
      <c r="F1077" s="11">
        <v>43775</v>
      </c>
      <c r="G1077" s="69" t="s">
        <v>2957</v>
      </c>
      <c r="H1077" s="16" t="s">
        <v>134</v>
      </c>
      <c r="I1077" s="16" t="s">
        <v>38</v>
      </c>
      <c r="J1077" s="11">
        <v>43748</v>
      </c>
      <c r="K1077" s="16" t="s">
        <v>3259</v>
      </c>
      <c r="L1077" s="16" t="s">
        <v>158</v>
      </c>
      <c r="M1077" s="16" t="s">
        <v>65</v>
      </c>
      <c r="N1077" s="127"/>
      <c r="O1077" s="127"/>
      <c r="P1077" s="127"/>
      <c r="Q1077" s="20"/>
    </row>
    <row r="1078" spans="1:17" ht="150" x14ac:dyDescent="0.25">
      <c r="A1078" s="60">
        <v>1073</v>
      </c>
      <c r="B1078" s="79" t="s">
        <v>2817</v>
      </c>
      <c r="C1078" s="79" t="s">
        <v>25</v>
      </c>
      <c r="D1078" s="59">
        <v>43748</v>
      </c>
      <c r="E1078" s="137" t="s">
        <v>3256</v>
      </c>
      <c r="F1078" s="11">
        <v>43775</v>
      </c>
      <c r="G1078" s="69" t="s">
        <v>2958</v>
      </c>
      <c r="H1078" s="16" t="s">
        <v>134</v>
      </c>
      <c r="I1078" s="16" t="s">
        <v>38</v>
      </c>
      <c r="J1078" s="11">
        <v>43748</v>
      </c>
      <c r="K1078" s="16" t="s">
        <v>3258</v>
      </c>
      <c r="L1078" s="16" t="s">
        <v>158</v>
      </c>
      <c r="M1078" s="16" t="s">
        <v>65</v>
      </c>
      <c r="N1078" s="127"/>
      <c r="O1078" s="127"/>
      <c r="P1078" s="127"/>
      <c r="Q1078" s="20"/>
    </row>
    <row r="1079" spans="1:17" ht="45" x14ac:dyDescent="0.25">
      <c r="A1079" s="4">
        <v>1074</v>
      </c>
      <c r="B1079" s="79" t="s">
        <v>2818</v>
      </c>
      <c r="C1079" s="79" t="s">
        <v>25</v>
      </c>
      <c r="D1079" s="59">
        <v>43748</v>
      </c>
      <c r="E1079" s="137" t="s">
        <v>3256</v>
      </c>
      <c r="F1079" s="11">
        <v>43775</v>
      </c>
      <c r="G1079" s="69" t="s">
        <v>2541</v>
      </c>
      <c r="H1079" s="136" t="s">
        <v>134</v>
      </c>
      <c r="I1079" s="16" t="s">
        <v>40</v>
      </c>
      <c r="J1079" s="11">
        <v>43748</v>
      </c>
      <c r="K1079" s="16" t="s">
        <v>3257</v>
      </c>
      <c r="L1079" s="16" t="s">
        <v>158</v>
      </c>
      <c r="M1079" s="16" t="s">
        <v>65</v>
      </c>
      <c r="N1079" s="127"/>
      <c r="O1079" s="127"/>
      <c r="P1079" s="127"/>
      <c r="Q1079" s="20"/>
    </row>
    <row r="1080" spans="1:17" ht="300" x14ac:dyDescent="0.25">
      <c r="A1080" s="4">
        <v>1075</v>
      </c>
      <c r="B1080" s="78" t="s">
        <v>2819</v>
      </c>
      <c r="C1080" s="78" t="s">
        <v>25</v>
      </c>
      <c r="D1080" s="58">
        <v>43749</v>
      </c>
      <c r="E1080" s="137" t="s">
        <v>3126</v>
      </c>
      <c r="F1080" s="11">
        <v>43775</v>
      </c>
      <c r="G1080" s="68" t="s">
        <v>2967</v>
      </c>
      <c r="H1080" s="136" t="s">
        <v>134</v>
      </c>
      <c r="I1080" s="16" t="s">
        <v>38</v>
      </c>
      <c r="J1080" s="9">
        <v>43749</v>
      </c>
      <c r="K1080" s="16" t="s">
        <v>3127</v>
      </c>
      <c r="L1080" s="12" t="s">
        <v>158</v>
      </c>
      <c r="M1080" s="12" t="s">
        <v>65</v>
      </c>
      <c r="N1080" s="127"/>
      <c r="O1080" s="127"/>
      <c r="P1080" s="127"/>
      <c r="Q1080" s="20"/>
    </row>
    <row r="1081" spans="1:17" ht="45" x14ac:dyDescent="0.25">
      <c r="A1081" s="142">
        <v>1076</v>
      </c>
      <c r="B1081" s="143" t="s">
        <v>2820</v>
      </c>
      <c r="C1081" s="143" t="s">
        <v>25</v>
      </c>
      <c r="D1081" s="144">
        <v>43752</v>
      </c>
      <c r="E1081" s="137" t="s">
        <v>3110</v>
      </c>
      <c r="F1081" s="11">
        <v>43775</v>
      </c>
      <c r="G1081" s="145" t="s">
        <v>2968</v>
      </c>
      <c r="H1081" s="141" t="s">
        <v>134</v>
      </c>
      <c r="I1081" s="16" t="s">
        <v>38</v>
      </c>
      <c r="J1081" s="11">
        <v>43752</v>
      </c>
      <c r="K1081" s="141" t="s">
        <v>3125</v>
      </c>
      <c r="L1081" s="141" t="s">
        <v>158</v>
      </c>
      <c r="M1081" s="141" t="s">
        <v>65</v>
      </c>
      <c r="N1081" s="127"/>
      <c r="O1081" s="127"/>
      <c r="P1081" s="127"/>
      <c r="Q1081" s="20"/>
    </row>
    <row r="1082" spans="1:17" ht="165" x14ac:dyDescent="0.25">
      <c r="A1082" s="4">
        <v>1077</v>
      </c>
      <c r="B1082" s="78" t="s">
        <v>2821</v>
      </c>
      <c r="C1082" s="78" t="s">
        <v>25</v>
      </c>
      <c r="D1082" s="59">
        <v>43752</v>
      </c>
      <c r="E1082" s="137" t="s">
        <v>3110</v>
      </c>
      <c r="F1082" s="11">
        <v>43752</v>
      </c>
      <c r="G1082" s="68" t="s">
        <v>2969</v>
      </c>
      <c r="H1082" s="16" t="s">
        <v>142</v>
      </c>
      <c r="I1082" s="16" t="s">
        <v>157</v>
      </c>
      <c r="J1082" s="9">
        <v>43752</v>
      </c>
      <c r="K1082" s="16" t="s">
        <v>66</v>
      </c>
      <c r="L1082" s="12" t="s">
        <v>158</v>
      </c>
      <c r="M1082" s="12" t="s">
        <v>65</v>
      </c>
      <c r="N1082" s="127"/>
      <c r="O1082" s="127"/>
      <c r="P1082" s="127"/>
      <c r="Q1082" s="20"/>
    </row>
    <row r="1083" spans="1:17" ht="45" x14ac:dyDescent="0.25">
      <c r="A1083" s="4">
        <v>1078</v>
      </c>
      <c r="B1083" s="78" t="s">
        <v>2822</v>
      </c>
      <c r="C1083" s="78" t="s">
        <v>25</v>
      </c>
      <c r="D1083" s="59">
        <v>43752</v>
      </c>
      <c r="E1083" s="137" t="s">
        <v>3110</v>
      </c>
      <c r="F1083" s="11">
        <v>43752</v>
      </c>
      <c r="G1083" s="68" t="s">
        <v>2970</v>
      </c>
      <c r="H1083" s="16" t="s">
        <v>142</v>
      </c>
      <c r="I1083" s="16" t="s">
        <v>157</v>
      </c>
      <c r="J1083" s="9">
        <v>43752</v>
      </c>
      <c r="K1083" s="16" t="s">
        <v>66</v>
      </c>
      <c r="L1083" s="12" t="s">
        <v>158</v>
      </c>
      <c r="M1083" s="12" t="s">
        <v>65</v>
      </c>
      <c r="N1083" s="127"/>
      <c r="O1083" s="127"/>
      <c r="P1083" s="127"/>
      <c r="Q1083" s="20"/>
    </row>
    <row r="1084" spans="1:17" ht="90" x14ac:dyDescent="0.25">
      <c r="A1084" s="60">
        <v>1079</v>
      </c>
      <c r="B1084" s="79" t="s">
        <v>2823</v>
      </c>
      <c r="C1084" s="79" t="s">
        <v>25</v>
      </c>
      <c r="D1084" s="59">
        <v>43752</v>
      </c>
      <c r="E1084" s="137" t="s">
        <v>3110</v>
      </c>
      <c r="F1084" s="11">
        <v>43781</v>
      </c>
      <c r="G1084" s="69" t="s">
        <v>2971</v>
      </c>
      <c r="H1084" s="16" t="s">
        <v>133</v>
      </c>
      <c r="I1084" s="16" t="s">
        <v>38</v>
      </c>
      <c r="J1084" s="11">
        <v>43752</v>
      </c>
      <c r="K1084" s="16" t="s">
        <v>3254</v>
      </c>
      <c r="L1084" s="16" t="s">
        <v>158</v>
      </c>
      <c r="M1084" s="16" t="s">
        <v>65</v>
      </c>
      <c r="N1084" s="127"/>
      <c r="O1084" s="127"/>
      <c r="P1084" s="127"/>
      <c r="Q1084" s="20"/>
    </row>
    <row r="1085" spans="1:17" ht="75" x14ac:dyDescent="0.25">
      <c r="A1085" s="4">
        <v>1080</v>
      </c>
      <c r="B1085" s="78" t="s">
        <v>2824</v>
      </c>
      <c r="C1085" s="78" t="s">
        <v>25</v>
      </c>
      <c r="D1085" s="58">
        <v>43752</v>
      </c>
      <c r="E1085" s="137" t="s">
        <v>3110</v>
      </c>
      <c r="F1085" s="11">
        <v>43775</v>
      </c>
      <c r="G1085" s="68" t="s">
        <v>2972</v>
      </c>
      <c r="H1085" s="16" t="s">
        <v>134</v>
      </c>
      <c r="I1085" s="16" t="s">
        <v>38</v>
      </c>
      <c r="J1085" s="9">
        <v>43752</v>
      </c>
      <c r="K1085" s="16" t="s">
        <v>3124</v>
      </c>
      <c r="L1085" s="12" t="s">
        <v>158</v>
      </c>
      <c r="M1085" s="12" t="s">
        <v>65</v>
      </c>
      <c r="N1085" s="127"/>
      <c r="O1085" s="127"/>
      <c r="P1085" s="127"/>
      <c r="Q1085" s="20"/>
    </row>
    <row r="1086" spans="1:17" ht="150" x14ac:dyDescent="0.25">
      <c r="A1086" s="4">
        <v>1081</v>
      </c>
      <c r="B1086" s="78" t="s">
        <v>2825</v>
      </c>
      <c r="C1086" s="78" t="s">
        <v>25</v>
      </c>
      <c r="D1086" s="58">
        <v>43752</v>
      </c>
      <c r="E1086" s="137" t="s">
        <v>3110</v>
      </c>
      <c r="F1086" s="11">
        <v>43775</v>
      </c>
      <c r="G1086" s="68" t="s">
        <v>2973</v>
      </c>
      <c r="H1086" s="16" t="s">
        <v>134</v>
      </c>
      <c r="I1086" s="16" t="s">
        <v>38</v>
      </c>
      <c r="J1086" s="9">
        <v>43752</v>
      </c>
      <c r="K1086" s="16" t="s">
        <v>3111</v>
      </c>
      <c r="L1086" s="12" t="s">
        <v>158</v>
      </c>
      <c r="M1086" s="12" t="s">
        <v>65</v>
      </c>
      <c r="N1086" s="127"/>
      <c r="O1086" s="127"/>
      <c r="P1086" s="127"/>
      <c r="Q1086" s="20"/>
    </row>
    <row r="1087" spans="1:17" ht="195" x14ac:dyDescent="0.25">
      <c r="A1087" s="4">
        <v>1082</v>
      </c>
      <c r="B1087" s="78" t="s">
        <v>2826</v>
      </c>
      <c r="C1087" s="78" t="s">
        <v>25</v>
      </c>
      <c r="D1087" s="59">
        <v>43752</v>
      </c>
      <c r="E1087" s="137" t="s">
        <v>3110</v>
      </c>
      <c r="F1087" s="11">
        <v>43775</v>
      </c>
      <c r="G1087" s="68" t="s">
        <v>2974</v>
      </c>
      <c r="H1087" s="16" t="s">
        <v>134</v>
      </c>
      <c r="I1087" s="16" t="s">
        <v>38</v>
      </c>
      <c r="J1087" s="9">
        <v>43752</v>
      </c>
      <c r="K1087" s="16" t="s">
        <v>3112</v>
      </c>
      <c r="L1087" s="12" t="s">
        <v>158</v>
      </c>
      <c r="M1087" s="12" t="s">
        <v>65</v>
      </c>
      <c r="N1087" s="127"/>
      <c r="O1087" s="127"/>
      <c r="P1087" s="127"/>
      <c r="Q1087" s="20"/>
    </row>
    <row r="1088" spans="1:17" ht="60" x14ac:dyDescent="0.25">
      <c r="A1088" s="4">
        <v>1083</v>
      </c>
      <c r="B1088" s="78" t="s">
        <v>2827</v>
      </c>
      <c r="C1088" s="78" t="s">
        <v>25</v>
      </c>
      <c r="D1088" s="59">
        <v>43752</v>
      </c>
      <c r="E1088" s="137" t="s">
        <v>3110</v>
      </c>
      <c r="F1088" s="11">
        <v>43752</v>
      </c>
      <c r="G1088" s="68" t="s">
        <v>2975</v>
      </c>
      <c r="H1088" s="16" t="s">
        <v>142</v>
      </c>
      <c r="I1088" s="16" t="s">
        <v>157</v>
      </c>
      <c r="J1088" s="9">
        <v>43752</v>
      </c>
      <c r="K1088" s="16" t="s">
        <v>66</v>
      </c>
      <c r="L1088" s="12" t="s">
        <v>158</v>
      </c>
      <c r="M1088" s="12" t="s">
        <v>65</v>
      </c>
      <c r="N1088" s="127"/>
      <c r="O1088" s="127"/>
      <c r="P1088" s="127"/>
      <c r="Q1088" s="20"/>
    </row>
    <row r="1089" spans="1:17" ht="45" x14ac:dyDescent="0.25">
      <c r="A1089" s="4">
        <v>1084</v>
      </c>
      <c r="B1089" s="78" t="s">
        <v>2828</v>
      </c>
      <c r="C1089" s="78" t="s">
        <v>25</v>
      </c>
      <c r="D1089" s="59">
        <v>43752</v>
      </c>
      <c r="E1089" s="137" t="s">
        <v>3110</v>
      </c>
      <c r="F1089" s="11">
        <v>43752</v>
      </c>
      <c r="G1089" s="68" t="s">
        <v>2976</v>
      </c>
      <c r="H1089" s="16" t="s">
        <v>142</v>
      </c>
      <c r="I1089" s="16" t="s">
        <v>157</v>
      </c>
      <c r="J1089" s="9">
        <v>43752</v>
      </c>
      <c r="K1089" s="16" t="s">
        <v>66</v>
      </c>
      <c r="L1089" s="12" t="s">
        <v>158</v>
      </c>
      <c r="M1089" s="12" t="s">
        <v>65</v>
      </c>
      <c r="N1089" s="127"/>
      <c r="O1089" s="127"/>
      <c r="P1089" s="127"/>
      <c r="Q1089" s="20"/>
    </row>
    <row r="1090" spans="1:17" ht="45" x14ac:dyDescent="0.25">
      <c r="A1090" s="4">
        <v>1085</v>
      </c>
      <c r="B1090" s="78" t="s">
        <v>2829</v>
      </c>
      <c r="C1090" s="78" t="s">
        <v>25</v>
      </c>
      <c r="D1090" s="59">
        <v>43752</v>
      </c>
      <c r="E1090" s="137" t="s">
        <v>3110</v>
      </c>
      <c r="F1090" s="11">
        <v>43752</v>
      </c>
      <c r="G1090" s="68" t="s">
        <v>2976</v>
      </c>
      <c r="H1090" s="16" t="s">
        <v>142</v>
      </c>
      <c r="I1090" s="16" t="s">
        <v>157</v>
      </c>
      <c r="J1090" s="9">
        <v>43752</v>
      </c>
      <c r="K1090" s="16" t="s">
        <v>66</v>
      </c>
      <c r="L1090" s="12" t="s">
        <v>158</v>
      </c>
      <c r="M1090" s="12" t="s">
        <v>65</v>
      </c>
      <c r="N1090" s="127"/>
      <c r="O1090" s="127"/>
      <c r="P1090" s="127"/>
      <c r="Q1090" s="20"/>
    </row>
    <row r="1091" spans="1:17" ht="45" x14ac:dyDescent="0.25">
      <c r="A1091" s="4">
        <v>1086</v>
      </c>
      <c r="B1091" s="78" t="s">
        <v>2830</v>
      </c>
      <c r="C1091" s="78" t="s">
        <v>25</v>
      </c>
      <c r="D1091" s="58">
        <v>43752</v>
      </c>
      <c r="E1091" s="137" t="s">
        <v>3110</v>
      </c>
      <c r="F1091" s="11">
        <v>43775</v>
      </c>
      <c r="G1091" s="68" t="s">
        <v>2977</v>
      </c>
      <c r="H1091" s="16" t="s">
        <v>134</v>
      </c>
      <c r="I1091" s="16" t="s">
        <v>38</v>
      </c>
      <c r="J1091" s="9">
        <v>43752</v>
      </c>
      <c r="K1091" s="16" t="s">
        <v>3113</v>
      </c>
      <c r="L1091" s="12" t="s">
        <v>158</v>
      </c>
      <c r="M1091" s="12" t="s">
        <v>65</v>
      </c>
      <c r="N1091" s="127"/>
      <c r="O1091" s="127"/>
      <c r="P1091" s="127"/>
      <c r="Q1091" s="20"/>
    </row>
    <row r="1092" spans="1:17" ht="45" x14ac:dyDescent="0.25">
      <c r="A1092" s="4">
        <v>1087</v>
      </c>
      <c r="B1092" s="78" t="s">
        <v>2831</v>
      </c>
      <c r="C1092" s="78" t="s">
        <v>25</v>
      </c>
      <c r="D1092" s="58">
        <v>43752</v>
      </c>
      <c r="E1092" s="137" t="s">
        <v>3110</v>
      </c>
      <c r="F1092" s="11">
        <v>43775</v>
      </c>
      <c r="G1092" s="68" t="s">
        <v>2980</v>
      </c>
      <c r="H1092" s="16" t="s">
        <v>134</v>
      </c>
      <c r="I1092" s="16" t="s">
        <v>38</v>
      </c>
      <c r="J1092" s="9">
        <v>43753</v>
      </c>
      <c r="K1092" s="16" t="s">
        <v>3114</v>
      </c>
      <c r="L1092" s="12" t="s">
        <v>158</v>
      </c>
      <c r="M1092" s="12" t="s">
        <v>65</v>
      </c>
      <c r="N1092" s="127"/>
      <c r="O1092" s="127"/>
      <c r="P1092" s="127"/>
      <c r="Q1092" s="20"/>
    </row>
    <row r="1093" spans="1:17" ht="45" x14ac:dyDescent="0.25">
      <c r="A1093" s="60">
        <v>1088</v>
      </c>
      <c r="B1093" s="79" t="s">
        <v>2832</v>
      </c>
      <c r="C1093" s="79" t="s">
        <v>25</v>
      </c>
      <c r="D1093" s="59">
        <v>43753</v>
      </c>
      <c r="E1093" s="137" t="s">
        <v>3250</v>
      </c>
      <c r="F1093" s="11">
        <v>43781</v>
      </c>
      <c r="G1093" s="69" t="s">
        <v>2992</v>
      </c>
      <c r="H1093" s="16" t="s">
        <v>134</v>
      </c>
      <c r="I1093" s="16" t="s">
        <v>38</v>
      </c>
      <c r="J1093" s="11">
        <v>43754</v>
      </c>
      <c r="K1093" s="16" t="s">
        <v>3253</v>
      </c>
      <c r="L1093" s="16" t="s">
        <v>158</v>
      </c>
      <c r="M1093" s="16" t="s">
        <v>65</v>
      </c>
      <c r="N1093" s="127"/>
      <c r="O1093" s="127"/>
      <c r="P1093" s="127"/>
      <c r="Q1093" s="20"/>
    </row>
    <row r="1094" spans="1:17" ht="120" x14ac:dyDescent="0.25">
      <c r="A1094" s="60">
        <v>1089</v>
      </c>
      <c r="B1094" s="79" t="s">
        <v>2833</v>
      </c>
      <c r="C1094" s="79" t="s">
        <v>25</v>
      </c>
      <c r="D1094" s="59">
        <v>43753</v>
      </c>
      <c r="E1094" s="137" t="s">
        <v>3250</v>
      </c>
      <c r="F1094" s="11">
        <v>43781</v>
      </c>
      <c r="G1094" s="69" t="s">
        <v>2993</v>
      </c>
      <c r="H1094" s="16" t="s">
        <v>134</v>
      </c>
      <c r="I1094" s="16" t="s">
        <v>40</v>
      </c>
      <c r="J1094" s="11">
        <v>43754</v>
      </c>
      <c r="K1094" s="16" t="s">
        <v>3251</v>
      </c>
      <c r="L1094" s="16" t="s">
        <v>158</v>
      </c>
      <c r="M1094" s="16" t="s">
        <v>65</v>
      </c>
      <c r="N1094" s="140"/>
      <c r="O1094" s="140"/>
      <c r="P1094" s="127"/>
      <c r="Q1094" s="20"/>
    </row>
    <row r="1095" spans="1:17" ht="45" x14ac:dyDescent="0.25">
      <c r="A1095" s="4">
        <v>1090</v>
      </c>
      <c r="B1095" s="78" t="s">
        <v>2834</v>
      </c>
      <c r="C1095" s="79" t="s">
        <v>25</v>
      </c>
      <c r="D1095" s="59">
        <v>43755</v>
      </c>
      <c r="E1095" s="137" t="s">
        <v>3535</v>
      </c>
      <c r="F1095" s="11">
        <v>43755</v>
      </c>
      <c r="G1095" s="68" t="s">
        <v>2991</v>
      </c>
      <c r="H1095" s="16" t="s">
        <v>142</v>
      </c>
      <c r="I1095" s="16" t="s">
        <v>157</v>
      </c>
      <c r="J1095" s="9">
        <v>43755</v>
      </c>
      <c r="K1095" s="16" t="s">
        <v>3461</v>
      </c>
      <c r="L1095" s="12" t="s">
        <v>158</v>
      </c>
      <c r="M1095" s="12" t="s">
        <v>65</v>
      </c>
      <c r="N1095" s="127"/>
      <c r="O1095" s="127"/>
      <c r="P1095" s="127"/>
      <c r="Q1095" s="20"/>
    </row>
    <row r="1096" spans="1:17" ht="45" x14ac:dyDescent="0.25">
      <c r="A1096" s="4">
        <v>1091</v>
      </c>
      <c r="B1096" s="78" t="s">
        <v>2835</v>
      </c>
      <c r="C1096" s="78" t="s">
        <v>25</v>
      </c>
      <c r="D1096" s="59">
        <v>43755</v>
      </c>
      <c r="E1096" s="137" t="s">
        <v>3535</v>
      </c>
      <c r="F1096" s="11">
        <v>43755</v>
      </c>
      <c r="G1096" s="68" t="s">
        <v>3037</v>
      </c>
      <c r="H1096" s="16" t="s">
        <v>142</v>
      </c>
      <c r="I1096" s="16" t="s">
        <v>157</v>
      </c>
      <c r="J1096" s="9">
        <v>43755</v>
      </c>
      <c r="K1096" s="16" t="s">
        <v>3462</v>
      </c>
      <c r="L1096" s="12" t="s">
        <v>158</v>
      </c>
      <c r="M1096" s="12" t="s">
        <v>65</v>
      </c>
      <c r="N1096" s="127"/>
      <c r="O1096" s="127"/>
      <c r="P1096" s="127"/>
      <c r="Q1096" s="20"/>
    </row>
    <row r="1097" spans="1:17" ht="45" x14ac:dyDescent="0.25">
      <c r="A1097" s="60">
        <v>1092</v>
      </c>
      <c r="B1097" s="79" t="s">
        <v>2836</v>
      </c>
      <c r="C1097" s="79" t="s">
        <v>25</v>
      </c>
      <c r="D1097" s="59">
        <v>43759</v>
      </c>
      <c r="E1097" s="137" t="s">
        <v>3165</v>
      </c>
      <c r="F1097" s="11">
        <v>43789</v>
      </c>
      <c r="G1097" s="69" t="s">
        <v>3032</v>
      </c>
      <c r="H1097" s="16" t="s">
        <v>134</v>
      </c>
      <c r="I1097" s="16" t="s">
        <v>38</v>
      </c>
      <c r="J1097" s="11">
        <v>43759</v>
      </c>
      <c r="K1097" s="140" t="s">
        <v>3261</v>
      </c>
      <c r="L1097" s="16" t="s">
        <v>158</v>
      </c>
      <c r="M1097" s="12" t="s">
        <v>65</v>
      </c>
      <c r="N1097" s="127"/>
      <c r="O1097" s="127"/>
      <c r="P1097" s="127"/>
      <c r="Q1097" s="20"/>
    </row>
    <row r="1098" spans="1:17" ht="120" x14ac:dyDescent="0.25">
      <c r="A1098" s="60">
        <v>1093</v>
      </c>
      <c r="B1098" s="79" t="s">
        <v>2837</v>
      </c>
      <c r="C1098" s="79" t="s">
        <v>25</v>
      </c>
      <c r="D1098" s="59">
        <v>43759</v>
      </c>
      <c r="E1098" s="137" t="s">
        <v>3165</v>
      </c>
      <c r="F1098" s="11">
        <v>43783</v>
      </c>
      <c r="G1098" s="69" t="s">
        <v>3033</v>
      </c>
      <c r="H1098" s="16" t="s">
        <v>134</v>
      </c>
      <c r="I1098" s="16" t="s">
        <v>38</v>
      </c>
      <c r="J1098" s="11">
        <v>43759</v>
      </c>
      <c r="K1098" s="16" t="s">
        <v>3166</v>
      </c>
      <c r="L1098" s="16" t="s">
        <v>158</v>
      </c>
      <c r="M1098" s="16" t="s">
        <v>65</v>
      </c>
      <c r="N1098" s="127"/>
      <c r="O1098" s="127"/>
      <c r="P1098" s="127"/>
      <c r="Q1098" s="20"/>
    </row>
    <row r="1099" spans="1:17" ht="45" x14ac:dyDescent="0.25">
      <c r="A1099" s="4">
        <v>1094</v>
      </c>
      <c r="B1099" s="78" t="s">
        <v>2838</v>
      </c>
      <c r="C1099" s="78" t="s">
        <v>25</v>
      </c>
      <c r="D1099" s="59">
        <v>43759</v>
      </c>
      <c r="E1099" s="137" t="s">
        <v>3165</v>
      </c>
      <c r="F1099" s="11">
        <v>43781</v>
      </c>
      <c r="G1099" s="68" t="s">
        <v>3034</v>
      </c>
      <c r="H1099" s="136" t="s">
        <v>134</v>
      </c>
      <c r="I1099" s="16" t="s">
        <v>38</v>
      </c>
      <c r="J1099" s="11">
        <v>43759</v>
      </c>
      <c r="K1099" s="16" t="s">
        <v>3252</v>
      </c>
      <c r="L1099" s="12" t="s">
        <v>158</v>
      </c>
      <c r="M1099" s="12" t="s">
        <v>65</v>
      </c>
      <c r="N1099" s="127"/>
      <c r="O1099" s="127"/>
      <c r="P1099" s="127"/>
      <c r="Q1099" s="20"/>
    </row>
    <row r="1100" spans="1:17" ht="45" x14ac:dyDescent="0.25">
      <c r="A1100" s="4">
        <v>1095</v>
      </c>
      <c r="B1100" s="78" t="s">
        <v>2839</v>
      </c>
      <c r="C1100" s="78" t="s">
        <v>25</v>
      </c>
      <c r="D1100" s="59">
        <v>43759</v>
      </c>
      <c r="E1100" s="137" t="s">
        <v>3165</v>
      </c>
      <c r="F1100" s="11">
        <v>43776</v>
      </c>
      <c r="G1100" s="68" t="s">
        <v>3035</v>
      </c>
      <c r="H1100" s="16" t="s">
        <v>142</v>
      </c>
      <c r="I1100" s="16" t="s">
        <v>60</v>
      </c>
      <c r="J1100" s="9">
        <v>43759</v>
      </c>
      <c r="K1100" s="16" t="s">
        <v>66</v>
      </c>
      <c r="L1100" s="12" t="s">
        <v>158</v>
      </c>
      <c r="M1100" s="12" t="s">
        <v>65</v>
      </c>
      <c r="N1100" s="127"/>
      <c r="O1100" s="127"/>
      <c r="P1100" s="127"/>
      <c r="Q1100" s="20"/>
    </row>
    <row r="1101" spans="1:17" ht="45" x14ac:dyDescent="0.25">
      <c r="A1101" s="4">
        <v>1096</v>
      </c>
      <c r="B1101" s="78" t="s">
        <v>3031</v>
      </c>
      <c r="C1101" s="78" t="s">
        <v>25</v>
      </c>
      <c r="D1101" s="58">
        <v>43761</v>
      </c>
      <c r="E1101" s="137" t="s">
        <v>3105</v>
      </c>
      <c r="F1101" s="11">
        <v>43776</v>
      </c>
      <c r="G1101" s="68" t="s">
        <v>3036</v>
      </c>
      <c r="H1101" s="16" t="s">
        <v>142</v>
      </c>
      <c r="I1101" s="16" t="s">
        <v>157</v>
      </c>
      <c r="J1101" s="9">
        <v>43761</v>
      </c>
      <c r="K1101" s="16" t="s">
        <v>66</v>
      </c>
      <c r="L1101" s="12" t="s">
        <v>158</v>
      </c>
      <c r="M1101" s="12" t="s">
        <v>65</v>
      </c>
      <c r="N1101" s="127"/>
      <c r="O1101" s="127"/>
      <c r="P1101" s="127"/>
      <c r="Q1101" s="20"/>
    </row>
    <row r="1102" spans="1:17" ht="165" x14ac:dyDescent="0.25">
      <c r="A1102" s="4">
        <v>1097</v>
      </c>
      <c r="B1102" s="78" t="s">
        <v>2840</v>
      </c>
      <c r="C1102" s="78" t="s">
        <v>25</v>
      </c>
      <c r="D1102" s="58">
        <v>43762</v>
      </c>
      <c r="E1102" s="137" t="s">
        <v>3243</v>
      </c>
      <c r="F1102" s="11">
        <v>43781</v>
      </c>
      <c r="G1102" s="69" t="s">
        <v>3038</v>
      </c>
      <c r="H1102" s="16" t="s">
        <v>134</v>
      </c>
      <c r="I1102" s="16" t="s">
        <v>38</v>
      </c>
      <c r="J1102" s="11">
        <v>43762</v>
      </c>
      <c r="K1102" s="16" t="s">
        <v>3249</v>
      </c>
      <c r="L1102" s="16" t="s">
        <v>158</v>
      </c>
      <c r="M1102" s="12" t="s">
        <v>65</v>
      </c>
      <c r="N1102" s="127"/>
      <c r="O1102" s="127"/>
      <c r="P1102" s="127"/>
      <c r="Q1102" s="20"/>
    </row>
    <row r="1103" spans="1:17" ht="60" x14ac:dyDescent="0.25">
      <c r="A1103" s="4">
        <v>1098</v>
      </c>
      <c r="B1103" s="78" t="s">
        <v>2841</v>
      </c>
      <c r="C1103" s="78" t="s">
        <v>25</v>
      </c>
      <c r="D1103" s="58">
        <v>43762</v>
      </c>
      <c r="E1103" s="137" t="s">
        <v>3243</v>
      </c>
      <c r="F1103" s="11">
        <v>43781</v>
      </c>
      <c r="G1103" s="68" t="s">
        <v>3039</v>
      </c>
      <c r="H1103" s="16" t="s">
        <v>134</v>
      </c>
      <c r="I1103" s="16" t="s">
        <v>38</v>
      </c>
      <c r="J1103" s="11">
        <v>43762</v>
      </c>
      <c r="K1103" s="140" t="s">
        <v>3248</v>
      </c>
      <c r="L1103" s="12" t="s">
        <v>158</v>
      </c>
      <c r="M1103" s="12" t="s">
        <v>65</v>
      </c>
      <c r="N1103" s="127"/>
      <c r="O1103" s="127"/>
      <c r="P1103" s="127"/>
      <c r="Q1103" s="20"/>
    </row>
    <row r="1104" spans="1:17" ht="45" x14ac:dyDescent="0.25">
      <c r="A1104" s="4">
        <v>1099</v>
      </c>
      <c r="B1104" s="78" t="s">
        <v>2842</v>
      </c>
      <c r="C1104" s="78" t="s">
        <v>25</v>
      </c>
      <c r="D1104" s="59">
        <v>43762</v>
      </c>
      <c r="E1104" s="137" t="s">
        <v>3243</v>
      </c>
      <c r="F1104" s="11">
        <v>43788</v>
      </c>
      <c r="G1104" s="68" t="s">
        <v>3042</v>
      </c>
      <c r="H1104" s="16" t="s">
        <v>134</v>
      </c>
      <c r="I1104" s="16" t="s">
        <v>38</v>
      </c>
      <c r="J1104" s="9">
        <v>43763</v>
      </c>
      <c r="K1104" s="140" t="s">
        <v>3306</v>
      </c>
      <c r="L1104" s="12" t="s">
        <v>158</v>
      </c>
      <c r="M1104" s="12" t="s">
        <v>65</v>
      </c>
      <c r="N1104" s="127"/>
      <c r="O1104" s="127"/>
      <c r="P1104" s="127"/>
      <c r="Q1104" s="20"/>
    </row>
    <row r="1105" spans="1:17" ht="45" x14ac:dyDescent="0.25">
      <c r="A1105" s="4">
        <v>1100</v>
      </c>
      <c r="B1105" s="79" t="s">
        <v>2978</v>
      </c>
      <c r="C1105" s="79" t="s">
        <v>25</v>
      </c>
      <c r="D1105" s="59">
        <v>43762</v>
      </c>
      <c r="E1105" s="137" t="s">
        <v>3243</v>
      </c>
      <c r="F1105" s="11">
        <v>43790</v>
      </c>
      <c r="G1105" s="69" t="s">
        <v>3043</v>
      </c>
      <c r="H1105" s="16" t="s">
        <v>134</v>
      </c>
      <c r="I1105" s="16" t="s">
        <v>38</v>
      </c>
      <c r="J1105" s="11">
        <v>43763</v>
      </c>
      <c r="K1105" s="16" t="s">
        <v>3267</v>
      </c>
      <c r="L1105" s="16" t="s">
        <v>158</v>
      </c>
      <c r="M1105" s="16" t="s">
        <v>65</v>
      </c>
      <c r="N1105" s="127"/>
      <c r="O1105" s="127"/>
      <c r="P1105" s="127"/>
      <c r="Q1105" s="20"/>
    </row>
    <row r="1106" spans="1:17" ht="85.5" customHeight="1" x14ac:dyDescent="0.25">
      <c r="A1106" s="60">
        <v>1101</v>
      </c>
      <c r="B1106" s="79" t="s">
        <v>2979</v>
      </c>
      <c r="C1106" s="79" t="s">
        <v>25</v>
      </c>
      <c r="D1106" s="59">
        <v>43762</v>
      </c>
      <c r="E1106" s="137" t="s">
        <v>3243</v>
      </c>
      <c r="F1106" s="11">
        <v>43781</v>
      </c>
      <c r="G1106" s="69" t="s">
        <v>3244</v>
      </c>
      <c r="H1106" s="16" t="s">
        <v>134</v>
      </c>
      <c r="I1106" s="16" t="s">
        <v>38</v>
      </c>
      <c r="J1106" s="11">
        <v>43763</v>
      </c>
      <c r="K1106" s="16" t="s">
        <v>3245</v>
      </c>
      <c r="L1106" s="16" t="s">
        <v>158</v>
      </c>
      <c r="M1106" s="16" t="s">
        <v>65</v>
      </c>
      <c r="N1106" s="127"/>
      <c r="O1106" s="127"/>
      <c r="P1106" s="127"/>
      <c r="Q1106" s="20"/>
    </row>
    <row r="1107" spans="1:17" ht="195" x14ac:dyDescent="0.25">
      <c r="A1107" s="4">
        <v>1102</v>
      </c>
      <c r="B1107" s="78" t="s">
        <v>3040</v>
      </c>
      <c r="C1107" s="78" t="s">
        <v>25</v>
      </c>
      <c r="D1107" s="59">
        <v>43766</v>
      </c>
      <c r="E1107" s="137" t="s">
        <v>3154</v>
      </c>
      <c r="F1107" s="11">
        <v>43767</v>
      </c>
      <c r="G1107" s="68" t="s">
        <v>3066</v>
      </c>
      <c r="H1107" s="16" t="s">
        <v>142</v>
      </c>
      <c r="I1107" s="16" t="s">
        <v>157</v>
      </c>
      <c r="J1107" s="9">
        <v>43766</v>
      </c>
      <c r="K1107" s="16" t="s">
        <v>3341</v>
      </c>
      <c r="L1107" s="12" t="s">
        <v>158</v>
      </c>
      <c r="M1107" s="12" t="s">
        <v>65</v>
      </c>
      <c r="N1107" s="127"/>
      <c r="O1107" s="127"/>
      <c r="P1107" s="127"/>
      <c r="Q1107" s="20"/>
    </row>
    <row r="1108" spans="1:17" ht="60" x14ac:dyDescent="0.25">
      <c r="A1108" s="4">
        <v>1103</v>
      </c>
      <c r="B1108" s="79" t="s">
        <v>3041</v>
      </c>
      <c r="C1108" s="79" t="s">
        <v>25</v>
      </c>
      <c r="D1108" s="59">
        <v>43766</v>
      </c>
      <c r="E1108" s="137" t="s">
        <v>3154</v>
      </c>
      <c r="F1108" s="11">
        <v>43781</v>
      </c>
      <c r="G1108" s="69" t="s">
        <v>3067</v>
      </c>
      <c r="H1108" s="16" t="s">
        <v>134</v>
      </c>
      <c r="I1108" s="16" t="s">
        <v>40</v>
      </c>
      <c r="J1108" s="11">
        <v>43766</v>
      </c>
      <c r="K1108" s="140" t="s">
        <v>3155</v>
      </c>
      <c r="L1108" s="12" t="s">
        <v>158</v>
      </c>
      <c r="M1108" s="12" t="s">
        <v>65</v>
      </c>
      <c r="N1108" s="127"/>
      <c r="O1108" s="127"/>
      <c r="P1108" s="127"/>
      <c r="Q1108" s="20"/>
    </row>
    <row r="1109" spans="1:17" ht="60" x14ac:dyDescent="0.25">
      <c r="A1109" s="60">
        <v>1104</v>
      </c>
      <c r="B1109" s="79" t="s">
        <v>3044</v>
      </c>
      <c r="C1109" s="79" t="s">
        <v>25</v>
      </c>
      <c r="D1109" s="59">
        <v>43767</v>
      </c>
      <c r="E1109" s="137" t="s">
        <v>3154</v>
      </c>
      <c r="F1109" s="11">
        <v>43796</v>
      </c>
      <c r="G1109" s="69" t="s">
        <v>3068</v>
      </c>
      <c r="H1109" s="16" t="s">
        <v>134</v>
      </c>
      <c r="I1109" s="16" t="s">
        <v>38</v>
      </c>
      <c r="J1109" s="11">
        <v>43767</v>
      </c>
      <c r="K1109" s="16" t="s">
        <v>3296</v>
      </c>
      <c r="L1109" s="16" t="s">
        <v>158</v>
      </c>
      <c r="M1109" s="12" t="s">
        <v>65</v>
      </c>
      <c r="N1109" s="127"/>
      <c r="O1109" s="127"/>
      <c r="P1109" s="127"/>
      <c r="Q1109" s="20"/>
    </row>
    <row r="1110" spans="1:17" ht="150" x14ac:dyDescent="0.25">
      <c r="A1110" s="60">
        <v>1105</v>
      </c>
      <c r="B1110" s="79" t="s">
        <v>3045</v>
      </c>
      <c r="C1110" s="79" t="s">
        <v>25</v>
      </c>
      <c r="D1110" s="59">
        <v>43767</v>
      </c>
      <c r="E1110" s="137" t="s">
        <v>3292</v>
      </c>
      <c r="F1110" s="11">
        <v>43796</v>
      </c>
      <c r="G1110" s="69" t="s">
        <v>3069</v>
      </c>
      <c r="H1110" s="16" t="s">
        <v>134</v>
      </c>
      <c r="I1110" s="16" t="s">
        <v>38</v>
      </c>
      <c r="J1110" s="11">
        <v>43767</v>
      </c>
      <c r="K1110" s="16" t="s">
        <v>3293</v>
      </c>
      <c r="L1110" s="16" t="s">
        <v>158</v>
      </c>
      <c r="M1110" s="12" t="s">
        <v>65</v>
      </c>
      <c r="N1110" s="127"/>
      <c r="O1110" s="127"/>
      <c r="P1110" s="127"/>
      <c r="Q1110" s="20"/>
    </row>
    <row r="1111" spans="1:17" ht="225" x14ac:dyDescent="0.25">
      <c r="A1111" s="60">
        <v>1106</v>
      </c>
      <c r="B1111" s="79" t="s">
        <v>3046</v>
      </c>
      <c r="C1111" s="79" t="s">
        <v>25</v>
      </c>
      <c r="D1111" s="59">
        <v>43767</v>
      </c>
      <c r="E1111" s="137" t="s">
        <v>3154</v>
      </c>
      <c r="F1111" s="11">
        <v>43781</v>
      </c>
      <c r="G1111" s="69" t="s">
        <v>3070</v>
      </c>
      <c r="H1111" s="16" t="s">
        <v>134</v>
      </c>
      <c r="I1111" s="16" t="s">
        <v>38</v>
      </c>
      <c r="J1111" s="11">
        <v>43767</v>
      </c>
      <c r="K1111" s="16" t="s">
        <v>3171</v>
      </c>
      <c r="L1111" s="12" t="s">
        <v>158</v>
      </c>
      <c r="M1111" s="12" t="s">
        <v>65</v>
      </c>
      <c r="N1111" s="127"/>
      <c r="O1111" s="127"/>
      <c r="P1111" s="127"/>
      <c r="Q1111" s="20"/>
    </row>
    <row r="1112" spans="1:17" ht="60" x14ac:dyDescent="0.25">
      <c r="A1112" s="4">
        <v>1107</v>
      </c>
      <c r="B1112" s="78" t="s">
        <v>3047</v>
      </c>
      <c r="C1112" s="78" t="s">
        <v>25</v>
      </c>
      <c r="D1112" s="59">
        <v>43767</v>
      </c>
      <c r="E1112" s="137" t="s">
        <v>3290</v>
      </c>
      <c r="F1112" s="11">
        <v>43796</v>
      </c>
      <c r="G1112" s="68" t="s">
        <v>3071</v>
      </c>
      <c r="H1112" s="16" t="s">
        <v>134</v>
      </c>
      <c r="I1112" s="16" t="s">
        <v>38</v>
      </c>
      <c r="J1112" s="9">
        <v>43767</v>
      </c>
      <c r="K1112" s="16" t="s">
        <v>3291</v>
      </c>
      <c r="L1112" s="12" t="s">
        <v>158</v>
      </c>
      <c r="M1112" s="12" t="s">
        <v>65</v>
      </c>
      <c r="N1112" s="127"/>
      <c r="O1112" s="127"/>
      <c r="P1112" s="127"/>
      <c r="Q1112" s="20"/>
    </row>
    <row r="1113" spans="1:17" ht="45" x14ac:dyDescent="0.25">
      <c r="A1113" s="4">
        <v>1108</v>
      </c>
      <c r="B1113" s="78" t="s">
        <v>3048</v>
      </c>
      <c r="C1113" s="78" t="s">
        <v>25</v>
      </c>
      <c r="D1113" s="59">
        <v>43768</v>
      </c>
      <c r="E1113" s="137" t="s">
        <v>3536</v>
      </c>
      <c r="F1113" s="11">
        <v>43789</v>
      </c>
      <c r="G1113" s="68" t="s">
        <v>3072</v>
      </c>
      <c r="H1113" s="16" t="s">
        <v>137</v>
      </c>
      <c r="I1113" s="16" t="s">
        <v>38</v>
      </c>
      <c r="J1113" s="9">
        <v>43769</v>
      </c>
      <c r="K1113" s="16" t="s">
        <v>3304</v>
      </c>
      <c r="L1113" s="12" t="s">
        <v>158</v>
      </c>
      <c r="M1113" s="12" t="s">
        <v>65</v>
      </c>
      <c r="N1113" s="127"/>
      <c r="O1113" s="127"/>
      <c r="P1113" s="127"/>
      <c r="Q1113" s="20"/>
    </row>
    <row r="1114" spans="1:17" ht="45" x14ac:dyDescent="0.25">
      <c r="A1114" s="4">
        <v>1109</v>
      </c>
      <c r="B1114" s="78" t="s">
        <v>3049</v>
      </c>
      <c r="C1114" s="78" t="s">
        <v>25</v>
      </c>
      <c r="D1114" s="59">
        <v>43769</v>
      </c>
      <c r="E1114" s="137" t="s">
        <v>3169</v>
      </c>
      <c r="F1114" s="11">
        <v>43769</v>
      </c>
      <c r="G1114" s="68" t="s">
        <v>3073</v>
      </c>
      <c r="H1114" s="16" t="s">
        <v>142</v>
      </c>
      <c r="I1114" s="16" t="s">
        <v>157</v>
      </c>
      <c r="J1114" s="9">
        <v>43769</v>
      </c>
      <c r="K1114" s="16" t="s">
        <v>3075</v>
      </c>
      <c r="L1114" s="12" t="s">
        <v>158</v>
      </c>
      <c r="M1114" s="12" t="s">
        <v>65</v>
      </c>
      <c r="N1114" s="127"/>
      <c r="O1114" s="127"/>
      <c r="P1114" s="127"/>
      <c r="Q1114" s="20"/>
    </row>
    <row r="1115" spans="1:17" ht="270" x14ac:dyDescent="0.25">
      <c r="A1115" s="4">
        <v>1110</v>
      </c>
      <c r="B1115" s="79" t="s">
        <v>3050</v>
      </c>
      <c r="C1115" s="79" t="s">
        <v>25</v>
      </c>
      <c r="D1115" s="59">
        <v>43769</v>
      </c>
      <c r="E1115" s="137" t="s">
        <v>3169</v>
      </c>
      <c r="F1115" s="11">
        <v>43781</v>
      </c>
      <c r="G1115" s="69" t="s">
        <v>3074</v>
      </c>
      <c r="H1115" s="16" t="s">
        <v>134</v>
      </c>
      <c r="I1115" s="16" t="s">
        <v>38</v>
      </c>
      <c r="J1115" s="11">
        <v>43769</v>
      </c>
      <c r="K1115" s="16" t="s">
        <v>3170</v>
      </c>
      <c r="L1115" s="16" t="s">
        <v>158</v>
      </c>
      <c r="M1115" s="16" t="s">
        <v>65</v>
      </c>
      <c r="N1115" s="127"/>
      <c r="O1115" s="127"/>
      <c r="P1115" s="127"/>
      <c r="Q1115" s="20"/>
    </row>
    <row r="1116" spans="1:17" ht="75" x14ac:dyDescent="0.25">
      <c r="A1116" s="4">
        <v>1111</v>
      </c>
      <c r="B1116" s="78" t="s">
        <v>3051</v>
      </c>
      <c r="C1116" s="78" t="s">
        <v>25</v>
      </c>
      <c r="D1116" s="59">
        <v>43769</v>
      </c>
      <c r="E1116" s="137" t="s">
        <v>3169</v>
      </c>
      <c r="F1116" s="11">
        <v>43801</v>
      </c>
      <c r="G1116" s="68" t="s">
        <v>3076</v>
      </c>
      <c r="H1116" s="136" t="s">
        <v>133</v>
      </c>
      <c r="I1116" s="16" t="s">
        <v>37</v>
      </c>
      <c r="J1116" s="11">
        <v>43770</v>
      </c>
      <c r="K1116" s="16" t="s">
        <v>3485</v>
      </c>
      <c r="L1116" s="16" t="s">
        <v>158</v>
      </c>
      <c r="M1116" s="12" t="s">
        <v>65</v>
      </c>
      <c r="N1116" s="127"/>
      <c r="O1116" s="127"/>
      <c r="P1116" s="127"/>
      <c r="Q1116" s="20"/>
    </row>
    <row r="1117" spans="1:17" ht="135" x14ac:dyDescent="0.25">
      <c r="A1117" s="60">
        <v>1112</v>
      </c>
      <c r="B1117" s="79" t="s">
        <v>3052</v>
      </c>
      <c r="C1117" s="79" t="s">
        <v>26</v>
      </c>
      <c r="D1117" s="59">
        <v>43770</v>
      </c>
      <c r="E1117" s="137" t="s">
        <v>3115</v>
      </c>
      <c r="F1117" s="11">
        <v>43783</v>
      </c>
      <c r="G1117" s="69" t="s">
        <v>3077</v>
      </c>
      <c r="H1117" s="16" t="s">
        <v>134</v>
      </c>
      <c r="I1117" s="16" t="s">
        <v>38</v>
      </c>
      <c r="J1117" s="11">
        <v>43770</v>
      </c>
      <c r="K1117" s="16" t="s">
        <v>3164</v>
      </c>
      <c r="L1117" s="16" t="s">
        <v>158</v>
      </c>
      <c r="M1117" s="12" t="s">
        <v>65</v>
      </c>
      <c r="N1117" s="127"/>
      <c r="O1117" s="127"/>
      <c r="P1117" s="127"/>
      <c r="Q1117" s="20"/>
    </row>
    <row r="1118" spans="1:17" ht="90" x14ac:dyDescent="0.25">
      <c r="A1118" s="4">
        <v>1113</v>
      </c>
      <c r="B1118" s="78" t="s">
        <v>3053</v>
      </c>
      <c r="C1118" s="78" t="s">
        <v>26</v>
      </c>
      <c r="D1118" s="59">
        <v>43773</v>
      </c>
      <c r="E1118" s="137" t="s">
        <v>3115</v>
      </c>
      <c r="F1118" s="11">
        <v>43773</v>
      </c>
      <c r="G1118" s="68" t="s">
        <v>3078</v>
      </c>
      <c r="H1118" s="16" t="s">
        <v>142</v>
      </c>
      <c r="I1118" s="16" t="s">
        <v>157</v>
      </c>
      <c r="J1118" s="9">
        <v>43773</v>
      </c>
      <c r="K1118" s="16" t="s">
        <v>66</v>
      </c>
      <c r="L1118" s="12" t="s">
        <v>158</v>
      </c>
      <c r="M1118" s="12" t="s">
        <v>65</v>
      </c>
      <c r="N1118" s="127"/>
      <c r="O1118" s="127"/>
      <c r="P1118" s="127"/>
      <c r="Q1118" s="20"/>
    </row>
    <row r="1119" spans="1:17" ht="409.5" x14ac:dyDescent="0.25">
      <c r="A1119" s="4">
        <v>1114</v>
      </c>
      <c r="B1119" s="78" t="s">
        <v>3054</v>
      </c>
      <c r="C1119" s="78" t="s">
        <v>26</v>
      </c>
      <c r="D1119" s="59">
        <v>43773</v>
      </c>
      <c r="E1119" s="137" t="s">
        <v>3115</v>
      </c>
      <c r="F1119" s="11">
        <v>43773</v>
      </c>
      <c r="G1119" s="68" t="s">
        <v>3079</v>
      </c>
      <c r="H1119" s="16" t="s">
        <v>142</v>
      </c>
      <c r="I1119" s="16" t="s">
        <v>157</v>
      </c>
      <c r="J1119" s="9">
        <v>43773</v>
      </c>
      <c r="K1119" s="16" t="s">
        <v>3081</v>
      </c>
      <c r="L1119" s="12" t="s">
        <v>158</v>
      </c>
      <c r="M1119" s="12" t="s">
        <v>65</v>
      </c>
      <c r="N1119" s="127"/>
      <c r="O1119" s="127"/>
      <c r="P1119" s="127"/>
      <c r="Q1119" s="20"/>
    </row>
    <row r="1120" spans="1:17" ht="75" x14ac:dyDescent="0.25">
      <c r="A1120" s="4">
        <v>1115</v>
      </c>
      <c r="B1120" s="78" t="s">
        <v>3055</v>
      </c>
      <c r="C1120" s="78" t="s">
        <v>26</v>
      </c>
      <c r="D1120" s="58">
        <v>43773</v>
      </c>
      <c r="E1120" s="137" t="s">
        <v>3115</v>
      </c>
      <c r="F1120" s="11">
        <v>43777</v>
      </c>
      <c r="G1120" s="68" t="s">
        <v>3080</v>
      </c>
      <c r="H1120" s="16" t="s">
        <v>134</v>
      </c>
      <c r="I1120" s="16" t="s">
        <v>38</v>
      </c>
      <c r="J1120" s="9">
        <v>43773</v>
      </c>
      <c r="K1120" s="16" t="s">
        <v>3116</v>
      </c>
      <c r="L1120" s="12" t="s">
        <v>158</v>
      </c>
      <c r="M1120" s="12" t="s">
        <v>65</v>
      </c>
      <c r="N1120" s="127"/>
      <c r="O1120" s="127"/>
      <c r="P1120" s="127"/>
      <c r="Q1120" s="20"/>
    </row>
    <row r="1121" spans="1:17" ht="45" x14ac:dyDescent="0.25">
      <c r="A1121" s="4">
        <v>1116</v>
      </c>
      <c r="B1121" s="78" t="s">
        <v>3056</v>
      </c>
      <c r="C1121" s="78" t="s">
        <v>26</v>
      </c>
      <c r="D1121" s="59">
        <v>43773</v>
      </c>
      <c r="E1121" s="137" t="s">
        <v>3115</v>
      </c>
      <c r="F1121" s="11">
        <v>43796</v>
      </c>
      <c r="G1121" s="68" t="s">
        <v>3082</v>
      </c>
      <c r="H1121" s="136" t="s">
        <v>134</v>
      </c>
      <c r="I1121" s="16" t="s">
        <v>38</v>
      </c>
      <c r="J1121" s="9">
        <v>43774</v>
      </c>
      <c r="K1121" s="16" t="s">
        <v>3289</v>
      </c>
      <c r="L1121" s="12" t="s">
        <v>158</v>
      </c>
      <c r="M1121" s="12" t="s">
        <v>65</v>
      </c>
      <c r="N1121" s="127"/>
      <c r="O1121" s="127"/>
      <c r="P1121" s="127"/>
      <c r="Q1121" s="20"/>
    </row>
    <row r="1122" spans="1:17" ht="180" x14ac:dyDescent="0.25">
      <c r="A1122" s="60">
        <v>1117</v>
      </c>
      <c r="B1122" s="79" t="s">
        <v>3057</v>
      </c>
      <c r="C1122" s="79" t="s">
        <v>26</v>
      </c>
      <c r="D1122" s="59">
        <v>43774</v>
      </c>
      <c r="E1122" s="137" t="s">
        <v>3246</v>
      </c>
      <c r="F1122" s="11">
        <v>43796</v>
      </c>
      <c r="G1122" s="69" t="s">
        <v>3098</v>
      </c>
      <c r="H1122" s="136" t="s">
        <v>134</v>
      </c>
      <c r="I1122" s="16" t="s">
        <v>38</v>
      </c>
      <c r="J1122" s="11">
        <v>43774</v>
      </c>
      <c r="K1122" s="16" t="s">
        <v>3288</v>
      </c>
      <c r="L1122" s="16" t="s">
        <v>158</v>
      </c>
      <c r="M1122" s="12" t="s">
        <v>65</v>
      </c>
      <c r="N1122" s="127"/>
      <c r="O1122" s="127"/>
      <c r="P1122" s="127"/>
      <c r="Q1122" s="20"/>
    </row>
    <row r="1123" spans="1:17" ht="210" x14ac:dyDescent="0.25">
      <c r="A1123" s="4">
        <v>1118</v>
      </c>
      <c r="B1123" s="78" t="s">
        <v>3058</v>
      </c>
      <c r="C1123" s="78" t="s">
        <v>26</v>
      </c>
      <c r="D1123" s="58">
        <v>43774</v>
      </c>
      <c r="E1123" s="137" t="s">
        <v>3246</v>
      </c>
      <c r="F1123" s="11">
        <v>43781</v>
      </c>
      <c r="G1123" s="68" t="s">
        <v>3099</v>
      </c>
      <c r="H1123" s="16" t="s">
        <v>134</v>
      </c>
      <c r="I1123" s="16" t="s">
        <v>38</v>
      </c>
      <c r="J1123" s="11">
        <v>43774</v>
      </c>
      <c r="K1123" s="16" t="s">
        <v>3247</v>
      </c>
      <c r="L1123" s="12" t="s">
        <v>158</v>
      </c>
      <c r="M1123" s="12" t="s">
        <v>65</v>
      </c>
      <c r="N1123" s="127"/>
      <c r="O1123" s="127"/>
      <c r="P1123" s="127"/>
      <c r="Q1123" s="20"/>
    </row>
    <row r="1124" spans="1:17" ht="45" x14ac:dyDescent="0.25">
      <c r="A1124" s="4">
        <v>1119</v>
      </c>
      <c r="B1124" s="78" t="s">
        <v>3059</v>
      </c>
      <c r="C1124" s="78" t="s">
        <v>26</v>
      </c>
      <c r="D1124" s="59">
        <v>43775</v>
      </c>
      <c r="E1124" s="137" t="s">
        <v>3537</v>
      </c>
      <c r="F1124" s="11">
        <v>43775</v>
      </c>
      <c r="G1124" s="68" t="s">
        <v>3100</v>
      </c>
      <c r="H1124" s="16" t="s">
        <v>142</v>
      </c>
      <c r="I1124" s="16" t="s">
        <v>157</v>
      </c>
      <c r="J1124" s="9">
        <v>43775</v>
      </c>
      <c r="K1124" s="16" t="s">
        <v>3101</v>
      </c>
      <c r="L1124" s="12" t="s">
        <v>158</v>
      </c>
      <c r="M1124" s="12" t="s">
        <v>65</v>
      </c>
      <c r="N1124" s="127"/>
      <c r="O1124" s="127"/>
      <c r="P1124" s="127"/>
      <c r="Q1124" s="20"/>
    </row>
    <row r="1125" spans="1:17" ht="105" x14ac:dyDescent="0.25">
      <c r="A1125" s="4">
        <v>1120</v>
      </c>
      <c r="B1125" s="78" t="s">
        <v>3060</v>
      </c>
      <c r="C1125" s="78" t="s">
        <v>26</v>
      </c>
      <c r="D1125" s="58">
        <v>43776</v>
      </c>
      <c r="E1125" s="137" t="s">
        <v>3109</v>
      </c>
      <c r="F1125" s="11">
        <v>43776</v>
      </c>
      <c r="G1125" s="68" t="s">
        <v>3102</v>
      </c>
      <c r="H1125" s="16" t="s">
        <v>142</v>
      </c>
      <c r="I1125" s="16" t="s">
        <v>157</v>
      </c>
      <c r="J1125" s="9">
        <v>43776</v>
      </c>
      <c r="K1125" s="16" t="s">
        <v>66</v>
      </c>
      <c r="L1125" s="12" t="s">
        <v>158</v>
      </c>
      <c r="M1125" s="12" t="s">
        <v>65</v>
      </c>
      <c r="N1125" s="127"/>
      <c r="O1125" s="127"/>
      <c r="P1125" s="127"/>
      <c r="Q1125" s="20"/>
    </row>
    <row r="1126" spans="1:17" ht="45" x14ac:dyDescent="0.25">
      <c r="A1126" s="4">
        <v>1121</v>
      </c>
      <c r="B1126" s="78" t="s">
        <v>3061</v>
      </c>
      <c r="C1126" s="78" t="s">
        <v>26</v>
      </c>
      <c r="D1126" s="58">
        <v>43776</v>
      </c>
      <c r="E1126" s="137" t="s">
        <v>3109</v>
      </c>
      <c r="F1126" s="11">
        <v>43788</v>
      </c>
      <c r="G1126" s="68" t="s">
        <v>3103</v>
      </c>
      <c r="H1126" s="16" t="s">
        <v>134</v>
      </c>
      <c r="I1126" s="16" t="s">
        <v>38</v>
      </c>
      <c r="J1126" s="9">
        <v>43776</v>
      </c>
      <c r="K1126" s="16" t="s">
        <v>3307</v>
      </c>
      <c r="L1126" s="12" t="s">
        <v>158</v>
      </c>
      <c r="M1126" s="12" t="s">
        <v>65</v>
      </c>
      <c r="N1126" s="127"/>
      <c r="O1126" s="127"/>
      <c r="P1126" s="127"/>
      <c r="Q1126" s="20"/>
    </row>
    <row r="1127" spans="1:17" ht="45" x14ac:dyDescent="0.25">
      <c r="A1127" s="60">
        <v>1122</v>
      </c>
      <c r="B1127" s="79" t="s">
        <v>3062</v>
      </c>
      <c r="C1127" s="79" t="s">
        <v>26</v>
      </c>
      <c r="D1127" s="59">
        <v>43776</v>
      </c>
      <c r="E1127" s="137" t="s">
        <v>3109</v>
      </c>
      <c r="F1127" s="11">
        <v>43781</v>
      </c>
      <c r="G1127" s="69" t="s">
        <v>3104</v>
      </c>
      <c r="H1127" s="16" t="s">
        <v>134</v>
      </c>
      <c r="I1127" s="16" t="s">
        <v>38</v>
      </c>
      <c r="J1127" s="11">
        <v>43776</v>
      </c>
      <c r="K1127" s="16" t="s">
        <v>3255</v>
      </c>
      <c r="L1127" s="16" t="s">
        <v>158</v>
      </c>
      <c r="M1127" s="16" t="s">
        <v>65</v>
      </c>
      <c r="N1127" s="127"/>
      <c r="O1127" s="127"/>
      <c r="P1127" s="127"/>
      <c r="Q1127" s="20"/>
    </row>
    <row r="1128" spans="1:17" ht="75" x14ac:dyDescent="0.25">
      <c r="A1128" s="4">
        <v>1123</v>
      </c>
      <c r="B1128" s="78" t="s">
        <v>3063</v>
      </c>
      <c r="C1128" s="78" t="s">
        <v>26</v>
      </c>
      <c r="D1128" s="58">
        <v>43777</v>
      </c>
      <c r="E1128" s="137" t="s">
        <v>3158</v>
      </c>
      <c r="F1128" s="11">
        <v>43782</v>
      </c>
      <c r="G1128" s="68" t="s">
        <v>3106</v>
      </c>
      <c r="H1128" s="16" t="s">
        <v>140</v>
      </c>
      <c r="I1128" s="16" t="s">
        <v>9</v>
      </c>
      <c r="J1128" s="9">
        <v>43777</v>
      </c>
      <c r="K1128" s="16" t="s">
        <v>3160</v>
      </c>
      <c r="L1128" s="12" t="s">
        <v>158</v>
      </c>
      <c r="M1128" s="12" t="s">
        <v>65</v>
      </c>
      <c r="N1128" s="127"/>
      <c r="O1128" s="127"/>
      <c r="P1128" s="127"/>
      <c r="Q1128" s="20"/>
    </row>
    <row r="1129" spans="1:17" ht="135" x14ac:dyDescent="0.25">
      <c r="A1129" s="4">
        <v>1124</v>
      </c>
      <c r="B1129" s="78" t="s">
        <v>3064</v>
      </c>
      <c r="C1129" s="78" t="s">
        <v>26</v>
      </c>
      <c r="D1129" s="59">
        <v>43777</v>
      </c>
      <c r="E1129" s="137" t="s">
        <v>3158</v>
      </c>
      <c r="F1129" s="11">
        <v>43789</v>
      </c>
      <c r="G1129" s="69" t="s">
        <v>3108</v>
      </c>
      <c r="H1129" s="136" t="s">
        <v>134</v>
      </c>
      <c r="I1129" s="16" t="s">
        <v>38</v>
      </c>
      <c r="J1129" s="9">
        <v>43777</v>
      </c>
      <c r="K1129" s="16" t="s">
        <v>3303</v>
      </c>
      <c r="L1129" s="12" t="s">
        <v>158</v>
      </c>
      <c r="M1129" s="12" t="s">
        <v>65</v>
      </c>
      <c r="N1129" s="127"/>
      <c r="O1129" s="127"/>
      <c r="P1129" s="127"/>
      <c r="Q1129" s="20"/>
    </row>
    <row r="1130" spans="1:17" ht="75" x14ac:dyDescent="0.25">
      <c r="A1130" s="4">
        <v>1125</v>
      </c>
      <c r="B1130" s="78" t="s">
        <v>3065</v>
      </c>
      <c r="C1130" s="78" t="s">
        <v>26</v>
      </c>
      <c r="D1130" s="58">
        <v>43777</v>
      </c>
      <c r="E1130" s="137" t="s">
        <v>3158</v>
      </c>
      <c r="F1130" s="11">
        <v>43782</v>
      </c>
      <c r="G1130" s="68" t="s">
        <v>3107</v>
      </c>
      <c r="H1130" s="16" t="s">
        <v>140</v>
      </c>
      <c r="I1130" s="16" t="s">
        <v>9</v>
      </c>
      <c r="J1130" s="9">
        <v>43777</v>
      </c>
      <c r="K1130" s="16" t="s">
        <v>3159</v>
      </c>
      <c r="L1130" s="12" t="s">
        <v>158</v>
      </c>
      <c r="M1130" s="12" t="s">
        <v>65</v>
      </c>
      <c r="N1130" s="127"/>
      <c r="O1130" s="127"/>
      <c r="P1130" s="127"/>
      <c r="Q1130" s="20"/>
    </row>
    <row r="1131" spans="1:17" ht="45" x14ac:dyDescent="0.25">
      <c r="A1131" s="4">
        <v>1126</v>
      </c>
      <c r="B1131" s="78" t="s">
        <v>3086</v>
      </c>
      <c r="C1131" s="79" t="s">
        <v>26</v>
      </c>
      <c r="D1131" s="59">
        <v>43780</v>
      </c>
      <c r="E1131" s="137" t="s">
        <v>3122</v>
      </c>
      <c r="F1131" s="11">
        <v>43780</v>
      </c>
      <c r="G1131" s="69" t="s">
        <v>3117</v>
      </c>
      <c r="H1131" s="136" t="s">
        <v>142</v>
      </c>
      <c r="I1131" s="16" t="s">
        <v>157</v>
      </c>
      <c r="J1131" s="11">
        <v>43780</v>
      </c>
      <c r="K1131" s="16" t="s">
        <v>66</v>
      </c>
      <c r="L1131" s="16" t="s">
        <v>158</v>
      </c>
      <c r="M1131" s="12" t="s">
        <v>65</v>
      </c>
      <c r="N1131" s="127"/>
      <c r="O1131" s="127"/>
      <c r="P1131" s="127"/>
      <c r="Q1131" s="20"/>
    </row>
    <row r="1132" spans="1:17" ht="105" x14ac:dyDescent="0.25">
      <c r="A1132" s="4">
        <v>1127</v>
      </c>
      <c r="B1132" s="78" t="s">
        <v>3087</v>
      </c>
      <c r="C1132" s="78" t="s">
        <v>26</v>
      </c>
      <c r="D1132" s="58">
        <v>43780</v>
      </c>
      <c r="E1132" s="137" t="s">
        <v>3122</v>
      </c>
      <c r="F1132" s="11">
        <v>43809</v>
      </c>
      <c r="G1132" s="68" t="s">
        <v>3118</v>
      </c>
      <c r="H1132" s="16" t="s">
        <v>134</v>
      </c>
      <c r="I1132" s="16" t="s">
        <v>40</v>
      </c>
      <c r="J1132" s="9">
        <v>43780</v>
      </c>
      <c r="K1132" s="16" t="s">
        <v>3527</v>
      </c>
      <c r="L1132" s="12" t="s">
        <v>158</v>
      </c>
      <c r="M1132" s="12" t="s">
        <v>65</v>
      </c>
      <c r="N1132" s="127"/>
      <c r="O1132" s="127"/>
      <c r="P1132" s="127"/>
      <c r="Q1132" s="20"/>
    </row>
    <row r="1133" spans="1:17" ht="45" x14ac:dyDescent="0.25">
      <c r="A1133" s="4">
        <v>1128</v>
      </c>
      <c r="B1133" s="78" t="s">
        <v>3088</v>
      </c>
      <c r="C1133" s="79" t="s">
        <v>26</v>
      </c>
      <c r="D1133" s="59">
        <v>43780</v>
      </c>
      <c r="E1133" s="137" t="s">
        <v>3122</v>
      </c>
      <c r="F1133" s="11">
        <v>43780</v>
      </c>
      <c r="G1133" s="69" t="s">
        <v>3123</v>
      </c>
      <c r="H1133" s="16" t="s">
        <v>142</v>
      </c>
      <c r="I1133" s="16" t="s">
        <v>157</v>
      </c>
      <c r="J1133" s="11">
        <v>43780</v>
      </c>
      <c r="K1133" s="16" t="s">
        <v>66</v>
      </c>
      <c r="L1133" s="16" t="s">
        <v>158</v>
      </c>
      <c r="M1133" s="16" t="s">
        <v>65</v>
      </c>
      <c r="N1133" s="16"/>
      <c r="O1133" s="16"/>
      <c r="P1133" s="16"/>
      <c r="Q1133" s="20"/>
    </row>
    <row r="1134" spans="1:17" ht="45" x14ac:dyDescent="0.25">
      <c r="A1134" s="60">
        <v>1129</v>
      </c>
      <c r="B1134" s="79" t="s">
        <v>3089</v>
      </c>
      <c r="C1134" s="79" t="s">
        <v>26</v>
      </c>
      <c r="D1134" s="59">
        <v>43780</v>
      </c>
      <c r="E1134" s="137" t="s">
        <v>3167</v>
      </c>
      <c r="F1134" s="11">
        <v>43783</v>
      </c>
      <c r="G1134" s="69" t="s">
        <v>3119</v>
      </c>
      <c r="H1134" s="16" t="s">
        <v>134</v>
      </c>
      <c r="I1134" s="16" t="s">
        <v>38</v>
      </c>
      <c r="J1134" s="11">
        <v>43780</v>
      </c>
      <c r="K1134" s="16" t="s">
        <v>3168</v>
      </c>
      <c r="L1134" s="16" t="s">
        <v>158</v>
      </c>
      <c r="M1134" s="16" t="s">
        <v>65</v>
      </c>
      <c r="N1134" s="127"/>
      <c r="O1134" s="127"/>
      <c r="P1134" s="127"/>
      <c r="Q1134" s="20"/>
    </row>
    <row r="1135" spans="1:17" ht="45" x14ac:dyDescent="0.25">
      <c r="A1135" s="60">
        <v>1130</v>
      </c>
      <c r="B1135" s="79" t="s">
        <v>3090</v>
      </c>
      <c r="C1135" s="79" t="s">
        <v>26</v>
      </c>
      <c r="D1135" s="59">
        <v>43780</v>
      </c>
      <c r="E1135" s="137" t="s">
        <v>3122</v>
      </c>
      <c r="F1135" s="11">
        <v>43790</v>
      </c>
      <c r="G1135" s="69" t="s">
        <v>3120</v>
      </c>
      <c r="H1135" s="136" t="s">
        <v>134</v>
      </c>
      <c r="I1135" s="16" t="s">
        <v>38</v>
      </c>
      <c r="J1135" s="11">
        <v>43780</v>
      </c>
      <c r="K1135" s="16" t="s">
        <v>3266</v>
      </c>
      <c r="L1135" s="16" t="s">
        <v>158</v>
      </c>
      <c r="M1135" s="16" t="s">
        <v>65</v>
      </c>
      <c r="N1135" s="16"/>
      <c r="O1135" s="127"/>
      <c r="P1135" s="127"/>
      <c r="Q1135" s="20"/>
    </row>
    <row r="1136" spans="1:17" ht="45" x14ac:dyDescent="0.25">
      <c r="A1136" s="4">
        <v>1131</v>
      </c>
      <c r="B1136" s="78" t="s">
        <v>3091</v>
      </c>
      <c r="C1136" s="78" t="s">
        <v>26</v>
      </c>
      <c r="D1136" s="58">
        <v>43780</v>
      </c>
      <c r="E1136" s="137" t="s">
        <v>3122</v>
      </c>
      <c r="F1136" s="11">
        <v>43802</v>
      </c>
      <c r="G1136" s="68" t="s">
        <v>3121</v>
      </c>
      <c r="H1136" s="136" t="s">
        <v>134</v>
      </c>
      <c r="I1136" s="141" t="s">
        <v>38</v>
      </c>
      <c r="J1136" s="11">
        <v>43780</v>
      </c>
      <c r="K1136" s="141" t="s">
        <v>3479</v>
      </c>
      <c r="L1136" s="141" t="s">
        <v>158</v>
      </c>
      <c r="M1136" s="12" t="s">
        <v>65</v>
      </c>
      <c r="N1136" s="127"/>
      <c r="O1136" s="127"/>
      <c r="P1136" s="127"/>
      <c r="Q1136" s="20"/>
    </row>
    <row r="1137" spans="1:17" ht="60" x14ac:dyDescent="0.25">
      <c r="A1137" s="60">
        <v>1132</v>
      </c>
      <c r="B1137" s="79" t="s">
        <v>3092</v>
      </c>
      <c r="C1137" s="79" t="s">
        <v>26</v>
      </c>
      <c r="D1137" s="59">
        <v>43780</v>
      </c>
      <c r="E1137" s="137" t="s">
        <v>3122</v>
      </c>
      <c r="F1137" s="11">
        <v>43809</v>
      </c>
      <c r="G1137" s="69" t="s">
        <v>3148</v>
      </c>
      <c r="H1137" s="136" t="s">
        <v>134</v>
      </c>
      <c r="I1137" s="16" t="s">
        <v>38</v>
      </c>
      <c r="J1137" s="11">
        <v>43781</v>
      </c>
      <c r="K1137" s="16" t="s">
        <v>3526</v>
      </c>
      <c r="L1137" s="16" t="s">
        <v>158</v>
      </c>
      <c r="M1137" s="12" t="s">
        <v>65</v>
      </c>
      <c r="N1137" s="127"/>
      <c r="O1137" s="127"/>
      <c r="P1137" s="127"/>
      <c r="Q1137" s="20"/>
    </row>
    <row r="1138" spans="1:17" ht="210" x14ac:dyDescent="0.25">
      <c r="A1138" s="4">
        <v>1133</v>
      </c>
      <c r="B1138" s="78" t="s">
        <v>3093</v>
      </c>
      <c r="C1138" s="78" t="s">
        <v>26</v>
      </c>
      <c r="D1138" s="59">
        <v>43781</v>
      </c>
      <c r="E1138" s="137" t="s">
        <v>3156</v>
      </c>
      <c r="F1138" s="11">
        <v>43788</v>
      </c>
      <c r="G1138" s="68" t="s">
        <v>3149</v>
      </c>
      <c r="H1138" s="16" t="s">
        <v>134</v>
      </c>
      <c r="I1138" s="16" t="s">
        <v>39</v>
      </c>
      <c r="J1138" s="9">
        <v>43781</v>
      </c>
      <c r="K1138" s="16" t="s">
        <v>3305</v>
      </c>
      <c r="L1138" s="12" t="s">
        <v>158</v>
      </c>
      <c r="M1138" s="12" t="s">
        <v>65</v>
      </c>
      <c r="N1138" s="127"/>
      <c r="O1138" s="127"/>
      <c r="P1138" s="127"/>
      <c r="Q1138" s="20"/>
    </row>
    <row r="1139" spans="1:17" ht="45" x14ac:dyDescent="0.25">
      <c r="A1139" s="4">
        <v>1134</v>
      </c>
      <c r="B1139" s="78" t="s">
        <v>3094</v>
      </c>
      <c r="C1139" s="78" t="s">
        <v>26</v>
      </c>
      <c r="D1139" s="58">
        <v>43781</v>
      </c>
      <c r="E1139" s="137" t="s">
        <v>3156</v>
      </c>
      <c r="F1139" s="11">
        <v>43789</v>
      </c>
      <c r="G1139" s="68" t="s">
        <v>3150</v>
      </c>
      <c r="H1139" s="16" t="s">
        <v>134</v>
      </c>
      <c r="I1139" s="16" t="s">
        <v>38</v>
      </c>
      <c r="J1139" s="9">
        <v>43781</v>
      </c>
      <c r="K1139" s="140" t="s">
        <v>3262</v>
      </c>
      <c r="L1139" s="12" t="s">
        <v>158</v>
      </c>
      <c r="M1139" s="12" t="s">
        <v>65</v>
      </c>
      <c r="N1139" s="127"/>
      <c r="O1139" s="127"/>
      <c r="P1139" s="127"/>
      <c r="Q1139" s="20"/>
    </row>
    <row r="1140" spans="1:17" ht="45" x14ac:dyDescent="0.25">
      <c r="A1140" s="4">
        <v>1135</v>
      </c>
      <c r="B1140" s="78" t="s">
        <v>3095</v>
      </c>
      <c r="C1140" s="78" t="s">
        <v>26</v>
      </c>
      <c r="D1140" s="59">
        <v>43781</v>
      </c>
      <c r="E1140" s="137" t="s">
        <v>3156</v>
      </c>
      <c r="F1140" s="11">
        <v>43782</v>
      </c>
      <c r="G1140" s="68" t="s">
        <v>3151</v>
      </c>
      <c r="H1140" s="16" t="s">
        <v>96</v>
      </c>
      <c r="I1140" s="16" t="s">
        <v>9</v>
      </c>
      <c r="J1140" s="11">
        <v>43781</v>
      </c>
      <c r="K1140" s="16" t="s">
        <v>3157</v>
      </c>
      <c r="L1140" s="12" t="s">
        <v>158</v>
      </c>
      <c r="M1140" s="12" t="s">
        <v>65</v>
      </c>
      <c r="N1140" s="127"/>
      <c r="O1140" s="127"/>
      <c r="P1140" s="127"/>
      <c r="Q1140" s="20"/>
    </row>
    <row r="1141" spans="1:17" ht="45" x14ac:dyDescent="0.25">
      <c r="A1141" s="4">
        <v>1136</v>
      </c>
      <c r="B1141" s="78" t="s">
        <v>3096</v>
      </c>
      <c r="C1141" s="78" t="s">
        <v>26</v>
      </c>
      <c r="D1141" s="59">
        <v>43781</v>
      </c>
      <c r="E1141" s="137" t="s">
        <v>3156</v>
      </c>
      <c r="F1141" s="11">
        <v>43789</v>
      </c>
      <c r="G1141" s="69" t="s">
        <v>3152</v>
      </c>
      <c r="H1141" s="136" t="s">
        <v>134</v>
      </c>
      <c r="I1141" s="16" t="s">
        <v>38</v>
      </c>
      <c r="J1141" s="9">
        <v>43781</v>
      </c>
      <c r="K1141" s="140" t="s">
        <v>3302</v>
      </c>
      <c r="L1141" s="12" t="s">
        <v>158</v>
      </c>
      <c r="M1141" s="12" t="s">
        <v>65</v>
      </c>
      <c r="N1141" s="127"/>
      <c r="O1141" s="127"/>
      <c r="P1141" s="127"/>
      <c r="Q1141" s="20"/>
    </row>
    <row r="1142" spans="1:17" ht="180" x14ac:dyDescent="0.25">
      <c r="A1142" s="4">
        <v>1137</v>
      </c>
      <c r="B1142" s="78" t="s">
        <v>3097</v>
      </c>
      <c r="C1142" s="78" t="s">
        <v>26</v>
      </c>
      <c r="D1142" s="59">
        <v>43781</v>
      </c>
      <c r="E1142" s="137" t="s">
        <v>3156</v>
      </c>
      <c r="F1142" s="11">
        <v>43798</v>
      </c>
      <c r="G1142" s="69" t="s">
        <v>3153</v>
      </c>
      <c r="H1142" s="136" t="s">
        <v>134</v>
      </c>
      <c r="I1142" s="16" t="s">
        <v>40</v>
      </c>
      <c r="J1142" s="11">
        <v>43782</v>
      </c>
      <c r="K1142" s="16" t="s">
        <v>3474</v>
      </c>
      <c r="L1142" s="16" t="s">
        <v>158</v>
      </c>
      <c r="M1142" s="12" t="s">
        <v>65</v>
      </c>
      <c r="N1142" s="127"/>
      <c r="O1142" s="127"/>
      <c r="P1142" s="127"/>
      <c r="Q1142" s="20"/>
    </row>
    <row r="1143" spans="1:17" ht="75" x14ac:dyDescent="0.25">
      <c r="A1143" s="4">
        <v>1138</v>
      </c>
      <c r="B1143" s="78" t="s">
        <v>3083</v>
      </c>
      <c r="C1143" s="78" t="s">
        <v>26</v>
      </c>
      <c r="D1143" s="59">
        <v>43783</v>
      </c>
      <c r="E1143" s="137" t="s">
        <v>3286</v>
      </c>
      <c r="F1143" s="11">
        <v>43812</v>
      </c>
      <c r="G1143" s="68" t="s">
        <v>3161</v>
      </c>
      <c r="H1143" s="136" t="s">
        <v>134</v>
      </c>
      <c r="I1143" s="16" t="s">
        <v>40</v>
      </c>
      <c r="J1143" s="9">
        <v>43783</v>
      </c>
      <c r="K1143" s="16" t="s">
        <v>3567</v>
      </c>
      <c r="L1143" s="12" t="s">
        <v>158</v>
      </c>
      <c r="M1143" s="12" t="s">
        <v>65</v>
      </c>
      <c r="N1143" s="127"/>
      <c r="O1143" s="127"/>
      <c r="P1143" s="127"/>
      <c r="Q1143" s="20"/>
    </row>
    <row r="1144" spans="1:17" ht="180" x14ac:dyDescent="0.25">
      <c r="A1144" s="60">
        <v>1139</v>
      </c>
      <c r="B1144" s="79" t="s">
        <v>3084</v>
      </c>
      <c r="C1144" s="79" t="s">
        <v>26</v>
      </c>
      <c r="D1144" s="59">
        <v>43783</v>
      </c>
      <c r="E1144" s="137" t="s">
        <v>3286</v>
      </c>
      <c r="F1144" s="11">
        <v>43796</v>
      </c>
      <c r="G1144" s="69" t="s">
        <v>3162</v>
      </c>
      <c r="H1144" s="16" t="s">
        <v>96</v>
      </c>
      <c r="I1144" s="16" t="s">
        <v>9</v>
      </c>
      <c r="J1144" s="11">
        <v>43783</v>
      </c>
      <c r="K1144" s="16" t="s">
        <v>3287</v>
      </c>
      <c r="L1144" s="16" t="s">
        <v>158</v>
      </c>
      <c r="M1144" s="12" t="s">
        <v>65</v>
      </c>
      <c r="N1144" s="127"/>
      <c r="O1144" s="127"/>
      <c r="P1144" s="127"/>
      <c r="Q1144" s="20"/>
    </row>
    <row r="1145" spans="1:17" ht="75" x14ac:dyDescent="0.25">
      <c r="A1145" s="4">
        <v>1140</v>
      </c>
      <c r="B1145" s="78" t="s">
        <v>3085</v>
      </c>
      <c r="C1145" s="78" t="s">
        <v>26</v>
      </c>
      <c r="D1145" s="59">
        <v>43783</v>
      </c>
      <c r="E1145" s="137" t="s">
        <v>3286</v>
      </c>
      <c r="F1145" s="137" t="s">
        <v>3286</v>
      </c>
      <c r="G1145" s="68" t="s">
        <v>3163</v>
      </c>
      <c r="H1145" s="16" t="s">
        <v>134</v>
      </c>
      <c r="I1145" s="16" t="s">
        <v>38</v>
      </c>
      <c r="J1145" s="11">
        <v>43783</v>
      </c>
      <c r="K1145" s="16" t="s">
        <v>3568</v>
      </c>
      <c r="L1145" s="12" t="s">
        <v>158</v>
      </c>
      <c r="M1145" s="12" t="s">
        <v>65</v>
      </c>
      <c r="N1145" s="127"/>
      <c r="O1145" s="127"/>
      <c r="P1145" s="127"/>
      <c r="Q1145" s="20"/>
    </row>
    <row r="1146" spans="1:17" ht="105" x14ac:dyDescent="0.25">
      <c r="A1146" s="4">
        <v>1141</v>
      </c>
      <c r="B1146" s="79" t="s">
        <v>3128</v>
      </c>
      <c r="C1146" s="79" t="s">
        <v>26</v>
      </c>
      <c r="D1146" s="59">
        <v>43783</v>
      </c>
      <c r="E1146" s="137" t="s">
        <v>3286</v>
      </c>
      <c r="F1146" s="11">
        <v>43795</v>
      </c>
      <c r="G1146" s="69" t="s">
        <v>3172</v>
      </c>
      <c r="H1146" s="16" t="s">
        <v>96</v>
      </c>
      <c r="I1146" s="16" t="s">
        <v>9</v>
      </c>
      <c r="J1146" s="11">
        <v>43784</v>
      </c>
      <c r="K1146" s="16" t="s">
        <v>3301</v>
      </c>
      <c r="L1146" s="16" t="s">
        <v>158</v>
      </c>
      <c r="M1146" s="16" t="s">
        <v>65</v>
      </c>
      <c r="N1146" s="140"/>
      <c r="O1146" s="127"/>
      <c r="P1146" s="127"/>
      <c r="Q1146" s="20"/>
    </row>
    <row r="1147" spans="1:17" ht="45" x14ac:dyDescent="0.25">
      <c r="A1147" s="4">
        <v>1142</v>
      </c>
      <c r="B1147" s="78" t="s">
        <v>3129</v>
      </c>
      <c r="C1147" s="78" t="s">
        <v>26</v>
      </c>
      <c r="D1147" s="59">
        <v>43784</v>
      </c>
      <c r="E1147" s="137" t="s">
        <v>3242</v>
      </c>
      <c r="F1147" s="11">
        <v>43812</v>
      </c>
      <c r="G1147" s="69" t="s">
        <v>3173</v>
      </c>
      <c r="H1147" s="136" t="s">
        <v>134</v>
      </c>
      <c r="I1147" s="16" t="s">
        <v>38</v>
      </c>
      <c r="J1147" s="9">
        <v>43784</v>
      </c>
      <c r="K1147" s="16" t="s">
        <v>3569</v>
      </c>
      <c r="L1147" s="12" t="s">
        <v>158</v>
      </c>
      <c r="M1147" s="12" t="s">
        <v>65</v>
      </c>
      <c r="N1147" s="127"/>
      <c r="O1147" s="127"/>
      <c r="P1147" s="127"/>
      <c r="Q1147" s="20"/>
    </row>
    <row r="1148" spans="1:17" ht="45" x14ac:dyDescent="0.25">
      <c r="A1148" s="4">
        <v>1143</v>
      </c>
      <c r="B1148" s="79" t="s">
        <v>3130</v>
      </c>
      <c r="C1148" s="79" t="s">
        <v>26</v>
      </c>
      <c r="D1148" s="59">
        <v>43784</v>
      </c>
      <c r="E1148" s="137" t="s">
        <v>3242</v>
      </c>
      <c r="F1148" s="137" t="s">
        <v>3242</v>
      </c>
      <c r="G1148" s="69" t="s">
        <v>3174</v>
      </c>
      <c r="H1148" s="136" t="s">
        <v>134</v>
      </c>
      <c r="I1148" s="16" t="s">
        <v>38</v>
      </c>
      <c r="J1148" s="11">
        <v>43784</v>
      </c>
      <c r="K1148" s="140" t="s">
        <v>3570</v>
      </c>
      <c r="L1148" s="16" t="s">
        <v>158</v>
      </c>
      <c r="M1148" s="12" t="s">
        <v>65</v>
      </c>
      <c r="N1148" s="127"/>
      <c r="O1148" s="127"/>
      <c r="P1148" s="127"/>
      <c r="Q1148" s="20"/>
    </row>
    <row r="1149" spans="1:17" ht="45" x14ac:dyDescent="0.25">
      <c r="A1149" s="60">
        <v>1144</v>
      </c>
      <c r="B1149" s="79" t="s">
        <v>3131</v>
      </c>
      <c r="C1149" s="79" t="s">
        <v>26</v>
      </c>
      <c r="D1149" s="59">
        <v>43784</v>
      </c>
      <c r="E1149" s="137" t="s">
        <v>3242</v>
      </c>
      <c r="F1149" s="11">
        <v>43784</v>
      </c>
      <c r="G1149" s="69" t="s">
        <v>3175</v>
      </c>
      <c r="H1149" s="136" t="s">
        <v>142</v>
      </c>
      <c r="I1149" s="16" t="s">
        <v>157</v>
      </c>
      <c r="J1149" s="11">
        <v>43784</v>
      </c>
      <c r="K1149" s="16" t="s">
        <v>66</v>
      </c>
      <c r="L1149" s="16" t="s">
        <v>158</v>
      </c>
      <c r="M1149" s="12" t="s">
        <v>65</v>
      </c>
      <c r="N1149" s="127"/>
      <c r="O1149" s="127"/>
      <c r="P1149" s="127"/>
      <c r="Q1149" s="20"/>
    </row>
    <row r="1150" spans="1:17" ht="150" x14ac:dyDescent="0.25">
      <c r="A1150" s="4">
        <v>1145</v>
      </c>
      <c r="B1150" s="78" t="s">
        <v>3132</v>
      </c>
      <c r="C1150" s="78" t="s">
        <v>26</v>
      </c>
      <c r="D1150" s="59">
        <v>43784</v>
      </c>
      <c r="E1150" s="137" t="s">
        <v>3242</v>
      </c>
      <c r="F1150" s="11">
        <v>43796</v>
      </c>
      <c r="G1150" s="68" t="s">
        <v>3176</v>
      </c>
      <c r="H1150" s="136" t="s">
        <v>134</v>
      </c>
      <c r="I1150" s="16" t="s">
        <v>38</v>
      </c>
      <c r="J1150" s="11">
        <v>43784</v>
      </c>
      <c r="K1150" s="16" t="s">
        <v>3285</v>
      </c>
      <c r="L1150" s="12" t="s">
        <v>158</v>
      </c>
      <c r="M1150" s="12" t="s">
        <v>65</v>
      </c>
      <c r="N1150" s="127"/>
      <c r="O1150" s="127"/>
      <c r="P1150" s="127"/>
      <c r="Q1150" s="20"/>
    </row>
    <row r="1151" spans="1:17" ht="90" x14ac:dyDescent="0.25">
      <c r="A1151" s="60">
        <v>1146</v>
      </c>
      <c r="B1151" s="79" t="s">
        <v>3133</v>
      </c>
      <c r="C1151" s="79" t="s">
        <v>26</v>
      </c>
      <c r="D1151" s="59">
        <v>43784</v>
      </c>
      <c r="E1151" s="137" t="s">
        <v>3242</v>
      </c>
      <c r="F1151" s="11">
        <v>43796</v>
      </c>
      <c r="G1151" s="69" t="s">
        <v>3177</v>
      </c>
      <c r="H1151" s="16" t="s">
        <v>134</v>
      </c>
      <c r="I1151" s="16" t="s">
        <v>38</v>
      </c>
      <c r="J1151" s="11">
        <v>43784</v>
      </c>
      <c r="K1151" s="16" t="s">
        <v>3284</v>
      </c>
      <c r="L1151" s="16" t="s">
        <v>158</v>
      </c>
      <c r="M1151" s="16" t="s">
        <v>65</v>
      </c>
      <c r="N1151" s="127"/>
      <c r="O1151" s="127"/>
      <c r="P1151" s="127"/>
      <c r="Q1151" s="20"/>
    </row>
    <row r="1152" spans="1:17" ht="45" x14ac:dyDescent="0.25">
      <c r="A1152" s="4">
        <v>1147</v>
      </c>
      <c r="B1152" s="78" t="s">
        <v>3134</v>
      </c>
      <c r="C1152" s="78" t="s">
        <v>26</v>
      </c>
      <c r="D1152" s="59">
        <v>43784</v>
      </c>
      <c r="E1152" s="137" t="s">
        <v>3242</v>
      </c>
      <c r="F1152" s="11">
        <v>43804</v>
      </c>
      <c r="G1152" s="69" t="s">
        <v>3188</v>
      </c>
      <c r="H1152" s="136" t="s">
        <v>134</v>
      </c>
      <c r="I1152" s="16" t="s">
        <v>40</v>
      </c>
      <c r="J1152" s="9">
        <v>43784</v>
      </c>
      <c r="K1152" s="16" t="s">
        <v>3496</v>
      </c>
      <c r="L1152" s="16" t="s">
        <v>158</v>
      </c>
      <c r="M1152" s="12" t="s">
        <v>65</v>
      </c>
      <c r="N1152" s="127"/>
      <c r="O1152" s="127"/>
      <c r="P1152" s="127"/>
      <c r="Q1152" s="20"/>
    </row>
    <row r="1153" spans="1:17" ht="45" x14ac:dyDescent="0.25">
      <c r="A1153" s="4">
        <v>1148</v>
      </c>
      <c r="B1153" s="78" t="s">
        <v>3135</v>
      </c>
      <c r="C1153" s="78" t="s">
        <v>26</v>
      </c>
      <c r="D1153" s="59">
        <v>43784</v>
      </c>
      <c r="E1153" s="137" t="s">
        <v>3242</v>
      </c>
      <c r="F1153" s="11">
        <v>43802</v>
      </c>
      <c r="G1153" s="68" t="s">
        <v>3189</v>
      </c>
      <c r="H1153" s="136" t="s">
        <v>134</v>
      </c>
      <c r="I1153" s="16" t="s">
        <v>40</v>
      </c>
      <c r="J1153" s="11">
        <v>43784</v>
      </c>
      <c r="K1153" s="16" t="s">
        <v>3482</v>
      </c>
      <c r="L1153" s="16" t="s">
        <v>158</v>
      </c>
      <c r="M1153" s="12" t="s">
        <v>65</v>
      </c>
      <c r="N1153" s="127"/>
      <c r="O1153" s="127"/>
      <c r="P1153" s="127"/>
      <c r="Q1153" s="20"/>
    </row>
    <row r="1154" spans="1:17" ht="45" x14ac:dyDescent="0.25">
      <c r="A1154" s="4">
        <v>1149</v>
      </c>
      <c r="B1154" s="78" t="s">
        <v>3136</v>
      </c>
      <c r="C1154" s="78" t="s">
        <v>26</v>
      </c>
      <c r="D1154" s="59">
        <v>43784</v>
      </c>
      <c r="E1154" s="137" t="s">
        <v>3242</v>
      </c>
      <c r="F1154" s="11">
        <v>43812</v>
      </c>
      <c r="G1154" s="69" t="s">
        <v>3190</v>
      </c>
      <c r="H1154" s="136" t="s">
        <v>133</v>
      </c>
      <c r="I1154" s="16" t="s">
        <v>40</v>
      </c>
      <c r="J1154" s="9">
        <v>43784</v>
      </c>
      <c r="K1154" s="16" t="s">
        <v>3571</v>
      </c>
      <c r="L1154" s="12" t="s">
        <v>158</v>
      </c>
      <c r="M1154" s="12" t="s">
        <v>65</v>
      </c>
      <c r="N1154" s="127"/>
      <c r="O1154" s="127"/>
      <c r="P1154" s="127"/>
      <c r="Q1154" s="20"/>
    </row>
    <row r="1155" spans="1:17" ht="45" x14ac:dyDescent="0.25">
      <c r="A1155" s="4">
        <v>1150</v>
      </c>
      <c r="B1155" s="78" t="s">
        <v>3137</v>
      </c>
      <c r="C1155" s="78" t="s">
        <v>26</v>
      </c>
      <c r="D1155" s="58">
        <v>43784</v>
      </c>
      <c r="E1155" s="137" t="s">
        <v>3242</v>
      </c>
      <c r="F1155" s="11">
        <v>43812</v>
      </c>
      <c r="G1155" s="68" t="s">
        <v>3191</v>
      </c>
      <c r="H1155" s="16" t="s">
        <v>134</v>
      </c>
      <c r="I1155" s="16" t="s">
        <v>40</v>
      </c>
      <c r="J1155" s="9">
        <v>43784</v>
      </c>
      <c r="K1155" s="16" t="s">
        <v>3572</v>
      </c>
      <c r="L1155" s="12" t="s">
        <v>158</v>
      </c>
      <c r="M1155" s="12" t="s">
        <v>65</v>
      </c>
      <c r="N1155" s="127"/>
      <c r="O1155" s="127"/>
      <c r="P1155" s="127"/>
      <c r="Q1155" s="20"/>
    </row>
    <row r="1156" spans="1:17" ht="45" x14ac:dyDescent="0.25">
      <c r="A1156" s="4">
        <v>1151</v>
      </c>
      <c r="B1156" s="79" t="s">
        <v>3138</v>
      </c>
      <c r="C1156" s="79" t="s">
        <v>26</v>
      </c>
      <c r="D1156" s="59">
        <v>43784</v>
      </c>
      <c r="E1156" s="137" t="s">
        <v>3242</v>
      </c>
      <c r="F1156" s="11">
        <v>43798</v>
      </c>
      <c r="G1156" s="69" t="s">
        <v>3192</v>
      </c>
      <c r="H1156" s="136" t="s">
        <v>131</v>
      </c>
      <c r="I1156" s="16" t="s">
        <v>9</v>
      </c>
      <c r="J1156" s="11">
        <v>43784</v>
      </c>
      <c r="K1156" s="16" t="s">
        <v>3473</v>
      </c>
      <c r="L1156" s="16" t="s">
        <v>158</v>
      </c>
      <c r="M1156" s="16" t="s">
        <v>65</v>
      </c>
      <c r="N1156" s="127"/>
      <c r="O1156" s="127"/>
      <c r="P1156" s="127"/>
      <c r="Q1156" s="20"/>
    </row>
    <row r="1157" spans="1:17" ht="45" x14ac:dyDescent="0.25">
      <c r="A1157" s="4">
        <v>1152</v>
      </c>
      <c r="B1157" s="78" t="s">
        <v>3139</v>
      </c>
      <c r="C1157" s="78" t="s">
        <v>26</v>
      </c>
      <c r="D1157" s="59">
        <v>43784</v>
      </c>
      <c r="E1157" s="137" t="s">
        <v>3242</v>
      </c>
      <c r="F1157" s="137" t="s">
        <v>3286</v>
      </c>
      <c r="G1157" s="69" t="s">
        <v>3193</v>
      </c>
      <c r="H1157" s="136" t="s">
        <v>134</v>
      </c>
      <c r="I1157" s="16" t="s">
        <v>40</v>
      </c>
      <c r="J1157" s="9">
        <v>43784</v>
      </c>
      <c r="K1157" s="16" t="s">
        <v>3573</v>
      </c>
      <c r="L1157" s="12" t="s">
        <v>158</v>
      </c>
      <c r="M1157" s="12" t="s">
        <v>65</v>
      </c>
      <c r="N1157" s="127"/>
      <c r="O1157" s="127"/>
      <c r="P1157" s="127"/>
      <c r="Q1157" s="20"/>
    </row>
    <row r="1158" spans="1:17" ht="45" x14ac:dyDescent="0.25">
      <c r="A1158" s="72">
        <v>1153</v>
      </c>
      <c r="B1158" s="79" t="s">
        <v>3140</v>
      </c>
      <c r="C1158" s="79" t="s">
        <v>26</v>
      </c>
      <c r="D1158" s="59">
        <v>43784</v>
      </c>
      <c r="E1158" s="137" t="s">
        <v>3242</v>
      </c>
      <c r="F1158" s="11">
        <v>43802</v>
      </c>
      <c r="G1158" s="69" t="s">
        <v>3194</v>
      </c>
      <c r="H1158" s="16" t="s">
        <v>134</v>
      </c>
      <c r="I1158" s="16" t="s">
        <v>40</v>
      </c>
      <c r="J1158" s="11">
        <v>43784</v>
      </c>
      <c r="K1158" s="16" t="s">
        <v>3484</v>
      </c>
      <c r="L1158" s="16" t="s">
        <v>158</v>
      </c>
      <c r="M1158" s="12" t="s">
        <v>65</v>
      </c>
      <c r="N1158" s="127"/>
      <c r="O1158" s="127"/>
      <c r="P1158" s="127"/>
      <c r="Q1158" s="20"/>
    </row>
    <row r="1159" spans="1:17" ht="45" x14ac:dyDescent="0.25">
      <c r="A1159" s="72">
        <v>1154</v>
      </c>
      <c r="B1159" s="79" t="s">
        <v>3141</v>
      </c>
      <c r="C1159" s="79" t="s">
        <v>26</v>
      </c>
      <c r="D1159" s="59">
        <v>43784</v>
      </c>
      <c r="E1159" s="137" t="s">
        <v>3242</v>
      </c>
      <c r="F1159" s="11">
        <v>43804</v>
      </c>
      <c r="G1159" s="69" t="s">
        <v>3195</v>
      </c>
      <c r="H1159" s="16" t="s">
        <v>134</v>
      </c>
      <c r="I1159" s="16" t="s">
        <v>40</v>
      </c>
      <c r="J1159" s="11">
        <v>43784</v>
      </c>
      <c r="K1159" s="16" t="s">
        <v>3497</v>
      </c>
      <c r="L1159" s="16" t="s">
        <v>158</v>
      </c>
      <c r="M1159" s="12" t="s">
        <v>65</v>
      </c>
      <c r="N1159" s="127"/>
      <c r="O1159" s="127"/>
      <c r="P1159" s="127"/>
      <c r="Q1159" s="20"/>
    </row>
    <row r="1160" spans="1:17" ht="45" x14ac:dyDescent="0.25">
      <c r="A1160" s="4">
        <v>1155</v>
      </c>
      <c r="B1160" s="78" t="s">
        <v>3142</v>
      </c>
      <c r="C1160" s="78" t="s">
        <v>26</v>
      </c>
      <c r="D1160" s="59">
        <v>43784</v>
      </c>
      <c r="E1160" s="137" t="s">
        <v>3242</v>
      </c>
      <c r="F1160" s="137" t="s">
        <v>3286</v>
      </c>
      <c r="G1160" s="68" t="s">
        <v>3196</v>
      </c>
      <c r="H1160" s="16" t="s">
        <v>134</v>
      </c>
      <c r="I1160" s="16" t="s">
        <v>40</v>
      </c>
      <c r="J1160" s="9">
        <v>43784</v>
      </c>
      <c r="K1160" s="16" t="s">
        <v>3574</v>
      </c>
      <c r="L1160" s="12" t="s">
        <v>158</v>
      </c>
      <c r="M1160" s="12" t="s">
        <v>65</v>
      </c>
      <c r="N1160" s="127"/>
      <c r="O1160" s="127"/>
      <c r="P1160" s="127"/>
      <c r="Q1160" s="20"/>
    </row>
    <row r="1161" spans="1:17" ht="45" x14ac:dyDescent="0.25">
      <c r="A1161" s="4">
        <v>1156</v>
      </c>
      <c r="B1161" s="79" t="s">
        <v>3143</v>
      </c>
      <c r="C1161" s="79" t="s">
        <v>26</v>
      </c>
      <c r="D1161" s="59">
        <v>43784</v>
      </c>
      <c r="E1161" s="137" t="s">
        <v>3242</v>
      </c>
      <c r="F1161" s="11">
        <v>43802</v>
      </c>
      <c r="G1161" s="69" t="s">
        <v>3197</v>
      </c>
      <c r="H1161" s="16" t="s">
        <v>134</v>
      </c>
      <c r="I1161" s="16" t="s">
        <v>40</v>
      </c>
      <c r="J1161" s="11">
        <v>43784</v>
      </c>
      <c r="K1161" s="16" t="s">
        <v>3483</v>
      </c>
      <c r="L1161" s="16" t="s">
        <v>158</v>
      </c>
      <c r="M1161" s="16" t="s">
        <v>65</v>
      </c>
      <c r="N1161" s="127"/>
      <c r="O1161" s="127"/>
      <c r="P1161" s="127"/>
      <c r="Q1161" s="20"/>
    </row>
    <row r="1162" spans="1:17" ht="45" x14ac:dyDescent="0.25">
      <c r="A1162" s="60">
        <v>1157</v>
      </c>
      <c r="B1162" s="79" t="s">
        <v>3144</v>
      </c>
      <c r="C1162" s="79" t="s">
        <v>26</v>
      </c>
      <c r="D1162" s="59">
        <v>43784</v>
      </c>
      <c r="E1162" s="137" t="s">
        <v>3242</v>
      </c>
      <c r="F1162" s="11">
        <v>43802</v>
      </c>
      <c r="G1162" s="69" t="s">
        <v>3198</v>
      </c>
      <c r="H1162" s="16" t="s">
        <v>134</v>
      </c>
      <c r="I1162" s="16" t="s">
        <v>40</v>
      </c>
      <c r="J1162" s="11">
        <v>43784</v>
      </c>
      <c r="K1162" s="16" t="s">
        <v>3478</v>
      </c>
      <c r="L1162" s="12" t="s">
        <v>158</v>
      </c>
      <c r="M1162" s="12" t="s">
        <v>65</v>
      </c>
      <c r="N1162" s="127"/>
      <c r="O1162" s="127"/>
      <c r="P1162" s="127"/>
      <c r="Q1162" s="20"/>
    </row>
    <row r="1163" spans="1:17" ht="45" x14ac:dyDescent="0.25">
      <c r="A1163" s="4">
        <v>1158</v>
      </c>
      <c r="B1163" s="78" t="s">
        <v>3145</v>
      </c>
      <c r="C1163" s="78" t="s">
        <v>26</v>
      </c>
      <c r="D1163" s="59">
        <v>43784</v>
      </c>
      <c r="E1163" s="137" t="s">
        <v>3242</v>
      </c>
      <c r="F1163" s="11">
        <v>43808</v>
      </c>
      <c r="G1163" s="68" t="s">
        <v>3199</v>
      </c>
      <c r="H1163" s="136" t="s">
        <v>134</v>
      </c>
      <c r="I1163" s="16" t="s">
        <v>157</v>
      </c>
      <c r="J1163" s="9">
        <v>43784</v>
      </c>
      <c r="K1163" s="16" t="s">
        <v>66</v>
      </c>
      <c r="L1163" s="12" t="s">
        <v>158</v>
      </c>
      <c r="M1163" s="12" t="s">
        <v>65</v>
      </c>
      <c r="N1163" s="127"/>
      <c r="O1163" s="127"/>
      <c r="P1163" s="127"/>
      <c r="Q1163" s="20"/>
    </row>
    <row r="1164" spans="1:17" ht="45" x14ac:dyDescent="0.25">
      <c r="A1164" s="60">
        <v>1159</v>
      </c>
      <c r="B1164" s="79" t="s">
        <v>3146</v>
      </c>
      <c r="C1164" s="79" t="s">
        <v>26</v>
      </c>
      <c r="D1164" s="59">
        <v>43784</v>
      </c>
      <c r="E1164" s="137" t="s">
        <v>3242</v>
      </c>
      <c r="F1164" s="11">
        <v>43805</v>
      </c>
      <c r="G1164" s="69" t="s">
        <v>3200</v>
      </c>
      <c r="H1164" s="16" t="s">
        <v>134</v>
      </c>
      <c r="I1164" s="16" t="s">
        <v>40</v>
      </c>
      <c r="J1164" s="11">
        <v>43784</v>
      </c>
      <c r="K1164" s="16" t="s">
        <v>3500</v>
      </c>
      <c r="L1164" s="16" t="s">
        <v>158</v>
      </c>
      <c r="M1164" s="12" t="s">
        <v>65</v>
      </c>
      <c r="N1164" s="127"/>
      <c r="O1164" s="127"/>
      <c r="P1164" s="127"/>
      <c r="Q1164" s="20"/>
    </row>
    <row r="1165" spans="1:17" ht="45" x14ac:dyDescent="0.25">
      <c r="A1165" s="4">
        <v>1160</v>
      </c>
      <c r="B1165" s="78" t="s">
        <v>3147</v>
      </c>
      <c r="C1165" s="78" t="s">
        <v>26</v>
      </c>
      <c r="D1165" s="59">
        <v>43784</v>
      </c>
      <c r="E1165" s="137" t="s">
        <v>3242</v>
      </c>
      <c r="F1165" s="137" t="s">
        <v>3242</v>
      </c>
      <c r="G1165" s="69" t="s">
        <v>3201</v>
      </c>
      <c r="H1165" s="16" t="s">
        <v>134</v>
      </c>
      <c r="I1165" s="16" t="s">
        <v>38</v>
      </c>
      <c r="J1165" s="9">
        <v>43784</v>
      </c>
      <c r="K1165" s="16" t="s">
        <v>3571</v>
      </c>
      <c r="L1165" s="12" t="s">
        <v>158</v>
      </c>
      <c r="M1165" s="12" t="s">
        <v>65</v>
      </c>
      <c r="N1165" s="127"/>
      <c r="O1165" s="127"/>
      <c r="P1165" s="127"/>
      <c r="Q1165" s="20"/>
    </row>
    <row r="1166" spans="1:17" ht="45" x14ac:dyDescent="0.25">
      <c r="A1166" s="4">
        <v>1161</v>
      </c>
      <c r="B1166" s="78" t="s">
        <v>3178</v>
      </c>
      <c r="C1166" s="78" t="s">
        <v>26</v>
      </c>
      <c r="D1166" s="59">
        <v>43784</v>
      </c>
      <c r="E1166" s="137" t="s">
        <v>3242</v>
      </c>
      <c r="F1166" s="11">
        <v>43812</v>
      </c>
      <c r="G1166" s="69" t="s">
        <v>3202</v>
      </c>
      <c r="H1166" s="16" t="s">
        <v>134</v>
      </c>
      <c r="I1166" s="16" t="s">
        <v>40</v>
      </c>
      <c r="J1166" s="9">
        <v>43784</v>
      </c>
      <c r="K1166" s="16" t="s">
        <v>3575</v>
      </c>
      <c r="L1166" s="12" t="s">
        <v>158</v>
      </c>
      <c r="M1166" s="12" t="s">
        <v>65</v>
      </c>
      <c r="N1166" s="127"/>
      <c r="O1166" s="127"/>
      <c r="P1166" s="127"/>
      <c r="Q1166" s="20"/>
    </row>
    <row r="1167" spans="1:17" ht="45" x14ac:dyDescent="0.25">
      <c r="A1167" s="4">
        <v>1162</v>
      </c>
      <c r="B1167" s="78" t="s">
        <v>3179</v>
      </c>
      <c r="C1167" s="78" t="s">
        <v>26</v>
      </c>
      <c r="D1167" s="59">
        <v>43784</v>
      </c>
      <c r="E1167" s="137" t="s">
        <v>3242</v>
      </c>
      <c r="F1167" s="137" t="s">
        <v>3242</v>
      </c>
      <c r="G1167" s="69" t="s">
        <v>3203</v>
      </c>
      <c r="H1167" s="16" t="s">
        <v>134</v>
      </c>
      <c r="I1167" s="16" t="s">
        <v>40</v>
      </c>
      <c r="J1167" s="11">
        <v>43784</v>
      </c>
      <c r="K1167" s="16" t="s">
        <v>3576</v>
      </c>
      <c r="L1167" s="12" t="s">
        <v>158</v>
      </c>
      <c r="M1167" s="12" t="s">
        <v>65</v>
      </c>
      <c r="N1167" s="127"/>
      <c r="O1167" s="127"/>
      <c r="P1167" s="127"/>
      <c r="Q1167" s="20"/>
    </row>
    <row r="1168" spans="1:17" ht="45" x14ac:dyDescent="0.25">
      <c r="A1168" s="4">
        <v>1163</v>
      </c>
      <c r="B1168" s="78" t="s">
        <v>3180</v>
      </c>
      <c r="C1168" s="78" t="s">
        <v>26</v>
      </c>
      <c r="D1168" s="59">
        <v>43784</v>
      </c>
      <c r="E1168" s="137" t="s">
        <v>3242</v>
      </c>
      <c r="F1168" s="11">
        <v>43812</v>
      </c>
      <c r="G1168" s="69" t="s">
        <v>3204</v>
      </c>
      <c r="H1168" s="136" t="s">
        <v>134</v>
      </c>
      <c r="I1168" s="16" t="s">
        <v>40</v>
      </c>
      <c r="J1168" s="11">
        <v>43784</v>
      </c>
      <c r="K1168" s="16" t="s">
        <v>3577</v>
      </c>
      <c r="L1168" s="12" t="s">
        <v>158</v>
      </c>
      <c r="M1168" s="12" t="s">
        <v>65</v>
      </c>
      <c r="N1168" s="127"/>
      <c r="O1168" s="127"/>
      <c r="P1168" s="127"/>
      <c r="Q1168" s="20"/>
    </row>
    <row r="1169" spans="1:17" ht="60" x14ac:dyDescent="0.25">
      <c r="A1169" s="4">
        <v>1164</v>
      </c>
      <c r="B1169" s="79" t="s">
        <v>3181</v>
      </c>
      <c r="C1169" s="79" t="s">
        <v>26</v>
      </c>
      <c r="D1169" s="59">
        <v>43784</v>
      </c>
      <c r="E1169" s="137" t="s">
        <v>3242</v>
      </c>
      <c r="F1169" s="11">
        <v>43838</v>
      </c>
      <c r="G1169" s="69" t="s">
        <v>3205</v>
      </c>
      <c r="H1169" s="136" t="s">
        <v>134</v>
      </c>
      <c r="I1169" s="16" t="s">
        <v>38</v>
      </c>
      <c r="J1169" s="11">
        <v>43784</v>
      </c>
      <c r="K1169" s="16" t="s">
        <v>3546</v>
      </c>
      <c r="L1169" s="16" t="s">
        <v>158</v>
      </c>
      <c r="M1169" s="16" t="s">
        <v>65</v>
      </c>
      <c r="N1169" s="127"/>
      <c r="O1169" s="127"/>
      <c r="P1169" s="127"/>
      <c r="Q1169" s="20"/>
    </row>
    <row r="1170" spans="1:17" ht="45" x14ac:dyDescent="0.25">
      <c r="A1170" s="4">
        <v>1165</v>
      </c>
      <c r="B1170" s="78" t="s">
        <v>3182</v>
      </c>
      <c r="C1170" s="78" t="s">
        <v>26</v>
      </c>
      <c r="D1170" s="59">
        <v>43788</v>
      </c>
      <c r="E1170" s="137" t="s">
        <v>3538</v>
      </c>
      <c r="F1170" s="11">
        <v>43788</v>
      </c>
      <c r="G1170" s="69" t="s">
        <v>3240</v>
      </c>
      <c r="H1170" s="136" t="s">
        <v>142</v>
      </c>
      <c r="I1170" s="16" t="s">
        <v>157</v>
      </c>
      <c r="J1170" s="11">
        <v>43788</v>
      </c>
      <c r="K1170" s="140" t="s">
        <v>3241</v>
      </c>
      <c r="L1170" s="12" t="s">
        <v>158</v>
      </c>
      <c r="M1170" s="12" t="s">
        <v>65</v>
      </c>
      <c r="N1170" s="127"/>
      <c r="O1170" s="127"/>
      <c r="P1170" s="127"/>
      <c r="Q1170" s="20"/>
    </row>
    <row r="1171" spans="1:17" ht="409.5" x14ac:dyDescent="0.25">
      <c r="A1171" s="60">
        <v>1166</v>
      </c>
      <c r="B1171" s="79" t="s">
        <v>3183</v>
      </c>
      <c r="C1171" s="79" t="s">
        <v>26</v>
      </c>
      <c r="D1171" s="59">
        <v>43789</v>
      </c>
      <c r="E1171" s="137" t="s">
        <v>3271</v>
      </c>
      <c r="F1171" s="11">
        <v>43791</v>
      </c>
      <c r="G1171" s="69" t="s">
        <v>3263</v>
      </c>
      <c r="H1171" s="136" t="s">
        <v>142</v>
      </c>
      <c r="I1171" s="16" t="s">
        <v>157</v>
      </c>
      <c r="J1171" s="59">
        <v>43790</v>
      </c>
      <c r="K1171" s="16" t="s">
        <v>66</v>
      </c>
      <c r="L1171" s="16" t="s">
        <v>158</v>
      </c>
      <c r="M1171" s="12" t="s">
        <v>65</v>
      </c>
      <c r="N1171" s="127"/>
      <c r="O1171" s="127"/>
      <c r="P1171" s="127"/>
      <c r="Q1171" s="20"/>
    </row>
    <row r="1172" spans="1:17" ht="409.5" x14ac:dyDescent="0.25">
      <c r="A1172" s="60">
        <v>1167</v>
      </c>
      <c r="B1172" s="79" t="s">
        <v>3184</v>
      </c>
      <c r="C1172" s="79" t="s">
        <v>26</v>
      </c>
      <c r="D1172" s="59">
        <v>43790</v>
      </c>
      <c r="E1172" s="137" t="s">
        <v>3270</v>
      </c>
      <c r="F1172" s="11">
        <v>43790</v>
      </c>
      <c r="G1172" s="69" t="s">
        <v>3264</v>
      </c>
      <c r="H1172" s="136" t="s">
        <v>134</v>
      </c>
      <c r="I1172" s="16" t="s">
        <v>38</v>
      </c>
      <c r="J1172" s="59">
        <v>43790</v>
      </c>
      <c r="K1172" s="16" t="s">
        <v>3283</v>
      </c>
      <c r="L1172" s="16" t="s">
        <v>158</v>
      </c>
      <c r="M1172" s="16" t="s">
        <v>65</v>
      </c>
      <c r="N1172" s="127"/>
      <c r="O1172" s="127"/>
      <c r="P1172" s="127"/>
      <c r="Q1172" s="20"/>
    </row>
    <row r="1173" spans="1:17" ht="75" x14ac:dyDescent="0.25">
      <c r="A1173" s="4">
        <v>1168</v>
      </c>
      <c r="B1173" s="78" t="s">
        <v>3185</v>
      </c>
      <c r="C1173" s="78" t="s">
        <v>26</v>
      </c>
      <c r="D1173" s="59">
        <v>43790</v>
      </c>
      <c r="E1173" s="137" t="s">
        <v>3270</v>
      </c>
      <c r="F1173" s="11">
        <v>43816</v>
      </c>
      <c r="G1173" s="69" t="s">
        <v>3265</v>
      </c>
      <c r="H1173" s="136" t="s">
        <v>134</v>
      </c>
      <c r="I1173" s="16" t="s">
        <v>40</v>
      </c>
      <c r="J1173" s="58">
        <v>43790</v>
      </c>
      <c r="K1173" s="16" t="s">
        <v>3578</v>
      </c>
      <c r="L1173" s="12" t="s">
        <v>158</v>
      </c>
      <c r="M1173" s="12" t="s">
        <v>65</v>
      </c>
      <c r="N1173" s="127"/>
      <c r="O1173" s="127"/>
      <c r="P1173" s="127"/>
      <c r="Q1173" s="20"/>
    </row>
    <row r="1174" spans="1:17" ht="165" x14ac:dyDescent="0.25">
      <c r="A1174" s="60">
        <v>1169</v>
      </c>
      <c r="B1174" s="79" t="s">
        <v>3186</v>
      </c>
      <c r="C1174" s="79" t="s">
        <v>26</v>
      </c>
      <c r="D1174" s="59">
        <v>43790</v>
      </c>
      <c r="E1174" s="137" t="s">
        <v>3270</v>
      </c>
      <c r="F1174" s="11">
        <v>43791</v>
      </c>
      <c r="G1174" s="69" t="s">
        <v>3268</v>
      </c>
      <c r="H1174" s="16" t="s">
        <v>142</v>
      </c>
      <c r="I1174" s="16" t="s">
        <v>157</v>
      </c>
      <c r="J1174" s="11">
        <v>43791</v>
      </c>
      <c r="K1174" s="16" t="s">
        <v>66</v>
      </c>
      <c r="L1174" s="16" t="s">
        <v>158</v>
      </c>
      <c r="M1174" s="16" t="s">
        <v>65</v>
      </c>
      <c r="N1174" s="127"/>
      <c r="O1174" s="127"/>
      <c r="P1174" s="127"/>
      <c r="Q1174" s="20"/>
    </row>
    <row r="1175" spans="1:17" ht="409.5" x14ac:dyDescent="0.25">
      <c r="A1175" s="4">
        <v>1170</v>
      </c>
      <c r="B1175" s="78" t="s">
        <v>3187</v>
      </c>
      <c r="C1175" s="78" t="s">
        <v>26</v>
      </c>
      <c r="D1175" s="59">
        <v>43790</v>
      </c>
      <c r="E1175" s="137" t="s">
        <v>3270</v>
      </c>
      <c r="F1175" s="11">
        <v>43802</v>
      </c>
      <c r="G1175" s="68" t="s">
        <v>3269</v>
      </c>
      <c r="H1175" s="16" t="s">
        <v>134</v>
      </c>
      <c r="I1175" s="16" t="s">
        <v>9</v>
      </c>
      <c r="J1175" s="11">
        <v>43791</v>
      </c>
      <c r="K1175" s="16" t="s">
        <v>3477</v>
      </c>
      <c r="L1175" s="16" t="s">
        <v>158</v>
      </c>
      <c r="M1175" s="12" t="s">
        <v>65</v>
      </c>
      <c r="N1175" s="127"/>
      <c r="O1175" s="127"/>
      <c r="P1175" s="127"/>
      <c r="Q1175" s="20"/>
    </row>
    <row r="1176" spans="1:17" ht="45" x14ac:dyDescent="0.25">
      <c r="A1176" s="4">
        <v>1171</v>
      </c>
      <c r="B1176" s="78" t="s">
        <v>3206</v>
      </c>
      <c r="C1176" s="78" t="s">
        <v>26</v>
      </c>
      <c r="D1176" s="59">
        <v>43791</v>
      </c>
      <c r="E1176" s="137" t="s">
        <v>3539</v>
      </c>
      <c r="F1176" s="11">
        <v>43819</v>
      </c>
      <c r="G1176" s="68" t="s">
        <v>3272</v>
      </c>
      <c r="H1176" s="136" t="s">
        <v>133</v>
      </c>
      <c r="I1176" s="16" t="s">
        <v>44</v>
      </c>
      <c r="J1176" s="9">
        <v>43795</v>
      </c>
      <c r="K1176" s="16" t="s">
        <v>66</v>
      </c>
      <c r="L1176" s="12" t="s">
        <v>158</v>
      </c>
      <c r="M1176" s="12" t="s">
        <v>65</v>
      </c>
      <c r="N1176" s="127"/>
      <c r="O1176" s="127"/>
      <c r="P1176" s="127"/>
      <c r="Q1176" s="20"/>
    </row>
    <row r="1177" spans="1:17" ht="165" x14ac:dyDescent="0.25">
      <c r="A1177" s="4">
        <v>1172</v>
      </c>
      <c r="B1177" s="78" t="s">
        <v>3207</v>
      </c>
      <c r="C1177" s="78" t="s">
        <v>26</v>
      </c>
      <c r="D1177" s="59">
        <v>43794</v>
      </c>
      <c r="E1177" s="137" t="s">
        <v>3480</v>
      </c>
      <c r="F1177" s="11">
        <v>43802</v>
      </c>
      <c r="G1177" s="68" t="s">
        <v>3273</v>
      </c>
      <c r="H1177" s="136" t="s">
        <v>134</v>
      </c>
      <c r="I1177" s="16" t="s">
        <v>38</v>
      </c>
      <c r="J1177" s="11">
        <v>43795</v>
      </c>
      <c r="K1177" s="16" t="s">
        <v>3481</v>
      </c>
      <c r="L1177" s="16" t="s">
        <v>158</v>
      </c>
      <c r="M1177" s="12" t="s">
        <v>65</v>
      </c>
      <c r="N1177" s="127"/>
      <c r="O1177" s="127"/>
      <c r="P1177" s="127"/>
      <c r="Q1177" s="20"/>
    </row>
    <row r="1178" spans="1:17" ht="165" x14ac:dyDescent="0.25">
      <c r="A1178" s="60">
        <v>1173</v>
      </c>
      <c r="B1178" s="79" t="s">
        <v>3208</v>
      </c>
      <c r="C1178" s="79" t="s">
        <v>26</v>
      </c>
      <c r="D1178" s="59">
        <v>43794</v>
      </c>
      <c r="E1178" s="137" t="s">
        <v>3540</v>
      </c>
      <c r="F1178" s="11">
        <v>43802</v>
      </c>
      <c r="G1178" s="69" t="s">
        <v>3274</v>
      </c>
      <c r="H1178" s="16" t="s">
        <v>134</v>
      </c>
      <c r="I1178" s="16" t="s">
        <v>38</v>
      </c>
      <c r="J1178" s="11">
        <v>43795</v>
      </c>
      <c r="K1178" s="16" t="s">
        <v>3481</v>
      </c>
      <c r="L1178" s="16" t="s">
        <v>158</v>
      </c>
      <c r="M1178" s="12" t="s">
        <v>65</v>
      </c>
      <c r="N1178" s="127"/>
      <c r="O1178" s="127"/>
      <c r="P1178" s="127"/>
      <c r="Q1178" s="20"/>
    </row>
    <row r="1179" spans="1:17" ht="60" x14ac:dyDescent="0.25">
      <c r="A1179" s="4">
        <v>1174</v>
      </c>
      <c r="B1179" s="78" t="s">
        <v>3209</v>
      </c>
      <c r="C1179" s="78" t="s">
        <v>26</v>
      </c>
      <c r="D1179" s="59">
        <v>43794</v>
      </c>
      <c r="E1179" s="137" t="s">
        <v>3540</v>
      </c>
      <c r="F1179" s="11">
        <v>43795</v>
      </c>
      <c r="G1179" s="68" t="s">
        <v>3275</v>
      </c>
      <c r="H1179" s="16" t="s">
        <v>142</v>
      </c>
      <c r="I1179" s="16" t="s">
        <v>157</v>
      </c>
      <c r="J1179" s="9">
        <v>43795</v>
      </c>
      <c r="K1179" s="16" t="s">
        <v>3300</v>
      </c>
      <c r="L1179" s="12" t="s">
        <v>158</v>
      </c>
      <c r="M1179" s="12" t="s">
        <v>65</v>
      </c>
      <c r="N1179" s="127"/>
      <c r="O1179" s="127"/>
      <c r="P1179" s="127"/>
      <c r="Q1179" s="20"/>
    </row>
    <row r="1180" spans="1:17" ht="45" x14ac:dyDescent="0.25">
      <c r="A1180" s="4">
        <v>1175</v>
      </c>
      <c r="B1180" s="78" t="s">
        <v>3210</v>
      </c>
      <c r="C1180" s="78" t="s">
        <v>26</v>
      </c>
      <c r="D1180" s="59">
        <v>43794</v>
      </c>
      <c r="E1180" s="137" t="s">
        <v>3540</v>
      </c>
      <c r="F1180" s="11">
        <v>43795</v>
      </c>
      <c r="G1180" s="68" t="s">
        <v>3276</v>
      </c>
      <c r="H1180" s="16" t="s">
        <v>138</v>
      </c>
      <c r="I1180" s="16" t="s">
        <v>157</v>
      </c>
      <c r="J1180" s="9">
        <v>43795</v>
      </c>
      <c r="K1180" s="16" t="s">
        <v>3278</v>
      </c>
      <c r="L1180" s="12" t="s">
        <v>158</v>
      </c>
      <c r="M1180" s="12" t="s">
        <v>65</v>
      </c>
      <c r="N1180" s="127"/>
      <c r="O1180" s="127"/>
      <c r="P1180" s="127"/>
      <c r="Q1180" s="20"/>
    </row>
    <row r="1181" spans="1:17" ht="60" x14ac:dyDescent="0.25">
      <c r="A1181" s="60">
        <v>1176</v>
      </c>
      <c r="B1181" s="79" t="s">
        <v>3211</v>
      </c>
      <c r="C1181" s="79" t="s">
        <v>26</v>
      </c>
      <c r="D1181" s="59">
        <v>43794</v>
      </c>
      <c r="E1181" s="137" t="s">
        <v>3540</v>
      </c>
      <c r="F1181" s="11">
        <v>43795</v>
      </c>
      <c r="G1181" s="69" t="s">
        <v>3277</v>
      </c>
      <c r="H1181" s="136"/>
      <c r="I1181" s="140"/>
      <c r="J1181" s="11">
        <v>43795</v>
      </c>
      <c r="K1181" s="140" t="s">
        <v>3279</v>
      </c>
      <c r="L1181" s="16" t="s">
        <v>158</v>
      </c>
      <c r="M1181" s="12" t="s">
        <v>65</v>
      </c>
      <c r="N1181" s="127"/>
      <c r="O1181" s="127"/>
      <c r="P1181" s="127"/>
      <c r="Q1181" s="20"/>
    </row>
    <row r="1182" spans="1:17" ht="45" x14ac:dyDescent="0.25">
      <c r="A1182" s="60">
        <v>1177</v>
      </c>
      <c r="B1182" s="79" t="s">
        <v>3212</v>
      </c>
      <c r="C1182" s="79" t="s">
        <v>26</v>
      </c>
      <c r="D1182" s="59">
        <v>43795</v>
      </c>
      <c r="E1182" s="137" t="s">
        <v>3295</v>
      </c>
      <c r="F1182" s="11">
        <v>43796</v>
      </c>
      <c r="G1182" s="69" t="s">
        <v>3280</v>
      </c>
      <c r="H1182" s="136" t="s">
        <v>142</v>
      </c>
      <c r="I1182" s="16" t="s">
        <v>157</v>
      </c>
      <c r="J1182" s="11">
        <v>43796</v>
      </c>
      <c r="K1182" s="16" t="s">
        <v>66</v>
      </c>
      <c r="L1182" s="16" t="s">
        <v>158</v>
      </c>
      <c r="M1182" s="12" t="s">
        <v>65</v>
      </c>
      <c r="N1182" s="127"/>
      <c r="O1182" s="127"/>
      <c r="P1182" s="127"/>
      <c r="Q1182" s="20"/>
    </row>
    <row r="1183" spans="1:17" ht="105" x14ac:dyDescent="0.25">
      <c r="A1183" s="60">
        <v>1178</v>
      </c>
      <c r="B1183" s="79" t="s">
        <v>3213</v>
      </c>
      <c r="C1183" s="79" t="s">
        <v>26</v>
      </c>
      <c r="D1183" s="59">
        <v>43795</v>
      </c>
      <c r="E1183" s="137" t="s">
        <v>3294</v>
      </c>
      <c r="F1183" s="11">
        <v>43796</v>
      </c>
      <c r="G1183" s="69" t="s">
        <v>3281</v>
      </c>
      <c r="H1183" s="16" t="s">
        <v>142</v>
      </c>
      <c r="I1183" s="16" t="s">
        <v>157</v>
      </c>
      <c r="J1183" s="11">
        <v>43796</v>
      </c>
      <c r="K1183" s="16" t="s">
        <v>66</v>
      </c>
      <c r="L1183" s="16" t="s">
        <v>158</v>
      </c>
      <c r="M1183" s="12" t="s">
        <v>65</v>
      </c>
      <c r="N1183" s="127"/>
      <c r="O1183" s="127"/>
      <c r="P1183" s="127"/>
      <c r="Q1183" s="20"/>
    </row>
    <row r="1184" spans="1:17" ht="150" x14ac:dyDescent="0.25">
      <c r="A1184" s="4">
        <v>1179</v>
      </c>
      <c r="B1184" s="78" t="s">
        <v>3214</v>
      </c>
      <c r="C1184" s="78" t="s">
        <v>26</v>
      </c>
      <c r="D1184" s="59">
        <v>43796</v>
      </c>
      <c r="E1184" s="137" t="s">
        <v>3541</v>
      </c>
      <c r="F1184" s="11">
        <v>43812</v>
      </c>
      <c r="G1184" s="69" t="s">
        <v>3282</v>
      </c>
      <c r="H1184" s="16" t="s">
        <v>134</v>
      </c>
      <c r="I1184" s="16" t="s">
        <v>38</v>
      </c>
      <c r="J1184" s="9">
        <v>43796</v>
      </c>
      <c r="K1184" s="16" t="s">
        <v>3579</v>
      </c>
      <c r="L1184" s="12" t="s">
        <v>158</v>
      </c>
      <c r="M1184" s="12" t="s">
        <v>65</v>
      </c>
      <c r="N1184" s="127"/>
      <c r="O1184" s="127"/>
      <c r="P1184" s="127"/>
      <c r="Q1184" s="20"/>
    </row>
    <row r="1185" spans="1:17" ht="90" x14ac:dyDescent="0.25">
      <c r="A1185" s="4">
        <v>1180</v>
      </c>
      <c r="B1185" s="78" t="s">
        <v>3215</v>
      </c>
      <c r="C1185" s="78" t="s">
        <v>26</v>
      </c>
      <c r="D1185" s="11">
        <v>43797</v>
      </c>
      <c r="E1185" s="137" t="s">
        <v>3542</v>
      </c>
      <c r="F1185" s="11">
        <v>43808</v>
      </c>
      <c r="G1185" s="68" t="s">
        <v>3297</v>
      </c>
      <c r="H1185" s="16" t="s">
        <v>135</v>
      </c>
      <c r="I1185" s="16" t="s">
        <v>37</v>
      </c>
      <c r="J1185" s="9">
        <v>43797</v>
      </c>
      <c r="K1185" s="16" t="s">
        <v>3525</v>
      </c>
      <c r="L1185" s="12" t="s">
        <v>158</v>
      </c>
      <c r="M1185" s="12" t="s">
        <v>65</v>
      </c>
      <c r="N1185" s="127"/>
      <c r="O1185" s="127"/>
      <c r="P1185" s="127"/>
      <c r="Q1185" s="20"/>
    </row>
    <row r="1186" spans="1:17" ht="90" x14ac:dyDescent="0.25">
      <c r="A1186" s="4">
        <v>1181</v>
      </c>
      <c r="B1186" s="78" t="s">
        <v>3216</v>
      </c>
      <c r="C1186" s="78" t="s">
        <v>26</v>
      </c>
      <c r="D1186" s="11">
        <v>43797</v>
      </c>
      <c r="E1186" s="137" t="s">
        <v>3542</v>
      </c>
      <c r="F1186" s="11">
        <v>43812</v>
      </c>
      <c r="G1186" s="69" t="s">
        <v>3475</v>
      </c>
      <c r="H1186" s="16" t="s">
        <v>134</v>
      </c>
      <c r="I1186" s="16" t="s">
        <v>38</v>
      </c>
      <c r="J1186" s="9">
        <v>43798</v>
      </c>
      <c r="K1186" s="16" t="s">
        <v>3580</v>
      </c>
      <c r="L1186" s="12" t="s">
        <v>158</v>
      </c>
      <c r="M1186" s="12" t="s">
        <v>65</v>
      </c>
      <c r="N1186" s="127"/>
      <c r="O1186" s="127"/>
      <c r="P1186" s="127"/>
      <c r="Q1186" s="20"/>
    </row>
    <row r="1187" spans="1:17" ht="75" x14ac:dyDescent="0.25">
      <c r="A1187" s="4">
        <v>1182</v>
      </c>
      <c r="B1187" s="78" t="s">
        <v>3217</v>
      </c>
      <c r="C1187" s="78" t="s">
        <v>27</v>
      </c>
      <c r="D1187" s="58">
        <v>43802</v>
      </c>
      <c r="E1187" s="137" t="s">
        <v>3582</v>
      </c>
      <c r="F1187" s="11">
        <v>43844</v>
      </c>
      <c r="G1187" s="69" t="s">
        <v>3476</v>
      </c>
      <c r="H1187" s="16" t="s">
        <v>134</v>
      </c>
      <c r="I1187" s="16" t="s">
        <v>38</v>
      </c>
      <c r="J1187" s="9">
        <v>43802</v>
      </c>
      <c r="K1187" s="16" t="s">
        <v>3563</v>
      </c>
      <c r="L1187" s="12" t="s">
        <v>158</v>
      </c>
      <c r="M1187" s="12" t="s">
        <v>65</v>
      </c>
      <c r="N1187" s="127"/>
      <c r="O1187" s="127"/>
      <c r="P1187" s="127"/>
      <c r="Q1187" s="20"/>
    </row>
    <row r="1188" spans="1:17" ht="75" x14ac:dyDescent="0.25">
      <c r="A1188" s="4">
        <v>1183</v>
      </c>
      <c r="B1188" s="78" t="s">
        <v>3218</v>
      </c>
      <c r="C1188" s="78" t="s">
        <v>27</v>
      </c>
      <c r="D1188" s="58">
        <v>43802</v>
      </c>
      <c r="E1188" s="137" t="s">
        <v>3582</v>
      </c>
      <c r="F1188" s="11">
        <v>43846</v>
      </c>
      <c r="G1188" s="68" t="s">
        <v>3486</v>
      </c>
      <c r="H1188" s="136" t="s">
        <v>131</v>
      </c>
      <c r="I1188" s="16" t="s">
        <v>9</v>
      </c>
      <c r="J1188" s="9">
        <v>43803</v>
      </c>
      <c r="K1188" s="16" t="s">
        <v>3581</v>
      </c>
      <c r="L1188" s="12" t="s">
        <v>158</v>
      </c>
      <c r="M1188" s="12" t="s">
        <v>65</v>
      </c>
      <c r="N1188" s="127"/>
      <c r="O1188" s="127"/>
      <c r="P1188" s="127"/>
      <c r="Q1188" s="20"/>
    </row>
    <row r="1189" spans="1:17" ht="45" x14ac:dyDescent="0.25">
      <c r="A1189" s="4">
        <v>1184</v>
      </c>
      <c r="B1189" s="78" t="s">
        <v>3219</v>
      </c>
      <c r="C1189" s="78" t="s">
        <v>27</v>
      </c>
      <c r="D1189" s="58">
        <v>43802</v>
      </c>
      <c r="E1189" s="137" t="s">
        <v>3582</v>
      </c>
      <c r="F1189" s="11">
        <v>43844</v>
      </c>
      <c r="G1189" s="69" t="s">
        <v>3487</v>
      </c>
      <c r="H1189" s="136" t="s">
        <v>131</v>
      </c>
      <c r="I1189" s="16" t="s">
        <v>9</v>
      </c>
      <c r="J1189" s="9">
        <v>43803</v>
      </c>
      <c r="K1189" s="16" t="s">
        <v>3562</v>
      </c>
      <c r="L1189" s="12" t="s">
        <v>158</v>
      </c>
      <c r="M1189" s="12" t="s">
        <v>65</v>
      </c>
      <c r="N1189" s="127"/>
      <c r="O1189" s="127"/>
      <c r="P1189" s="127"/>
      <c r="Q1189" s="20"/>
    </row>
    <row r="1190" spans="1:17" ht="60" x14ac:dyDescent="0.25">
      <c r="A1190" s="4">
        <v>1185</v>
      </c>
      <c r="B1190" s="78" t="s">
        <v>3220</v>
      </c>
      <c r="C1190" s="78" t="s">
        <v>27</v>
      </c>
      <c r="D1190" s="58">
        <v>43802</v>
      </c>
      <c r="E1190" s="137" t="s">
        <v>3582</v>
      </c>
      <c r="F1190" s="11">
        <v>43846</v>
      </c>
      <c r="G1190" s="68" t="s">
        <v>3488</v>
      </c>
      <c r="H1190" s="136" t="s">
        <v>131</v>
      </c>
      <c r="I1190" s="16" t="s">
        <v>9</v>
      </c>
      <c r="J1190" s="9">
        <v>43803</v>
      </c>
      <c r="K1190" s="16" t="s">
        <v>3583</v>
      </c>
      <c r="L1190" s="12" t="s">
        <v>158</v>
      </c>
      <c r="M1190" s="12" t="s">
        <v>65</v>
      </c>
      <c r="N1190" s="127"/>
      <c r="O1190" s="127"/>
      <c r="P1190" s="127"/>
      <c r="Q1190" s="20"/>
    </row>
    <row r="1191" spans="1:17" ht="105" x14ac:dyDescent="0.25">
      <c r="A1191" s="4">
        <v>1186</v>
      </c>
      <c r="B1191" s="78" t="s">
        <v>3221</v>
      </c>
      <c r="C1191" s="78" t="s">
        <v>27</v>
      </c>
      <c r="D1191" s="58">
        <v>43802</v>
      </c>
      <c r="E1191" s="137" t="s">
        <v>3582</v>
      </c>
      <c r="F1191" s="11">
        <v>43844</v>
      </c>
      <c r="G1191" s="68" t="s">
        <v>3489</v>
      </c>
      <c r="H1191" s="16" t="s">
        <v>131</v>
      </c>
      <c r="I1191" s="16" t="s">
        <v>9</v>
      </c>
      <c r="J1191" s="9">
        <v>43803</v>
      </c>
      <c r="K1191" s="16" t="s">
        <v>3560</v>
      </c>
      <c r="L1191" s="12" t="s">
        <v>158</v>
      </c>
      <c r="M1191" s="12" t="s">
        <v>65</v>
      </c>
      <c r="N1191" s="127"/>
      <c r="O1191" s="127"/>
      <c r="P1191" s="127"/>
      <c r="Q1191" s="20"/>
    </row>
    <row r="1192" spans="1:17" ht="45" x14ac:dyDescent="0.25">
      <c r="A1192" s="4">
        <v>1187</v>
      </c>
      <c r="B1192" s="78" t="s">
        <v>3222</v>
      </c>
      <c r="C1192" s="78" t="s">
        <v>27</v>
      </c>
      <c r="D1192" s="58">
        <v>43802</v>
      </c>
      <c r="E1192" s="137" t="s">
        <v>3582</v>
      </c>
      <c r="F1192" s="11">
        <v>43844</v>
      </c>
      <c r="G1192" s="69" t="s">
        <v>3490</v>
      </c>
      <c r="H1192" s="136" t="s">
        <v>131</v>
      </c>
      <c r="I1192" s="16" t="s">
        <v>9</v>
      </c>
      <c r="J1192" s="9">
        <v>43803</v>
      </c>
      <c r="K1192" s="16" t="s">
        <v>3559</v>
      </c>
      <c r="L1192" s="12" t="s">
        <v>158</v>
      </c>
      <c r="M1192" s="12" t="s">
        <v>65</v>
      </c>
      <c r="N1192" s="127"/>
      <c r="O1192" s="127"/>
      <c r="P1192" s="127"/>
      <c r="Q1192" s="20"/>
    </row>
    <row r="1193" spans="1:17" ht="45" x14ac:dyDescent="0.25">
      <c r="A1193" s="4">
        <v>1188</v>
      </c>
      <c r="B1193" s="78" t="s">
        <v>3223</v>
      </c>
      <c r="C1193" s="78" t="s">
        <v>27</v>
      </c>
      <c r="D1193" s="58">
        <v>43802</v>
      </c>
      <c r="E1193" s="137" t="s">
        <v>3582</v>
      </c>
      <c r="F1193" s="11">
        <v>43844</v>
      </c>
      <c r="G1193" s="68" t="s">
        <v>3491</v>
      </c>
      <c r="H1193" s="136" t="s">
        <v>131</v>
      </c>
      <c r="I1193" s="16" t="s">
        <v>9</v>
      </c>
      <c r="J1193" s="9">
        <v>43803</v>
      </c>
      <c r="K1193" s="16" t="s">
        <v>3558</v>
      </c>
      <c r="L1193" s="12" t="s">
        <v>158</v>
      </c>
      <c r="M1193" s="12" t="s">
        <v>65</v>
      </c>
      <c r="N1193" s="127"/>
      <c r="O1193" s="127"/>
      <c r="P1193" s="127"/>
      <c r="Q1193" s="20"/>
    </row>
    <row r="1194" spans="1:17" ht="45" x14ac:dyDescent="0.25">
      <c r="A1194" s="4">
        <v>1189</v>
      </c>
      <c r="B1194" s="78" t="s">
        <v>3224</v>
      </c>
      <c r="C1194" s="78" t="s">
        <v>27</v>
      </c>
      <c r="D1194" s="59">
        <v>43802</v>
      </c>
      <c r="E1194" s="137" t="s">
        <v>3543</v>
      </c>
      <c r="F1194" s="11">
        <v>43809</v>
      </c>
      <c r="G1194" s="69" t="s">
        <v>3492</v>
      </c>
      <c r="H1194" s="136" t="s">
        <v>134</v>
      </c>
      <c r="I1194" s="16" t="s">
        <v>157</v>
      </c>
      <c r="J1194" s="9">
        <v>43803</v>
      </c>
      <c r="K1194" s="16" t="s">
        <v>66</v>
      </c>
      <c r="L1194" s="12" t="s">
        <v>158</v>
      </c>
      <c r="M1194" s="12" t="s">
        <v>65</v>
      </c>
      <c r="N1194" s="127"/>
      <c r="O1194" s="127"/>
      <c r="P1194" s="127"/>
      <c r="Q1194" s="20"/>
    </row>
    <row r="1195" spans="1:17" ht="45" x14ac:dyDescent="0.25">
      <c r="A1195" s="157">
        <v>1190</v>
      </c>
      <c r="B1195" s="91" t="s">
        <v>3225</v>
      </c>
      <c r="C1195" s="91" t="s">
        <v>27</v>
      </c>
      <c r="D1195" s="93">
        <v>43802</v>
      </c>
      <c r="E1195" s="158" t="s">
        <v>3543</v>
      </c>
      <c r="F1195" s="89">
        <v>43844</v>
      </c>
      <c r="G1195" s="69" t="s">
        <v>3493</v>
      </c>
      <c r="H1195" s="136" t="s">
        <v>134</v>
      </c>
      <c r="I1195" s="16" t="s">
        <v>38</v>
      </c>
      <c r="J1195" s="9">
        <v>43803</v>
      </c>
      <c r="K1195" s="16" t="s">
        <v>3561</v>
      </c>
      <c r="L1195" s="12" t="s">
        <v>158</v>
      </c>
      <c r="M1195" s="12" t="s">
        <v>65</v>
      </c>
      <c r="N1195" s="127"/>
      <c r="O1195" s="127"/>
      <c r="P1195" s="127"/>
      <c r="Q1195" s="20"/>
    </row>
    <row r="1196" spans="1:17" ht="45" x14ac:dyDescent="0.25">
      <c r="A1196" s="4">
        <v>1191</v>
      </c>
      <c r="B1196" s="78" t="s">
        <v>3226</v>
      </c>
      <c r="C1196" s="78" t="s">
        <v>27</v>
      </c>
      <c r="D1196" s="59">
        <v>43803</v>
      </c>
      <c r="E1196" s="137" t="s">
        <v>3543</v>
      </c>
      <c r="F1196" s="11">
        <v>43839</v>
      </c>
      <c r="G1196" s="69" t="s">
        <v>3494</v>
      </c>
      <c r="H1196" s="136" t="s">
        <v>134</v>
      </c>
      <c r="I1196" s="16" t="s">
        <v>38</v>
      </c>
      <c r="J1196" s="9">
        <v>43803</v>
      </c>
      <c r="K1196" s="16" t="s">
        <v>3547</v>
      </c>
      <c r="L1196" s="12" t="s">
        <v>158</v>
      </c>
      <c r="M1196" s="12" t="s">
        <v>65</v>
      </c>
      <c r="N1196" s="127"/>
      <c r="O1196" s="127"/>
      <c r="P1196" s="127"/>
      <c r="Q1196" s="20"/>
    </row>
    <row r="1197" spans="1:17" ht="45" x14ac:dyDescent="0.25">
      <c r="A1197" s="60">
        <v>1192</v>
      </c>
      <c r="B1197" s="79" t="s">
        <v>3227</v>
      </c>
      <c r="C1197" s="79" t="s">
        <v>27</v>
      </c>
      <c r="D1197" s="59">
        <v>43804</v>
      </c>
      <c r="E1197" s="137" t="s">
        <v>3501</v>
      </c>
      <c r="F1197" s="11">
        <v>43808</v>
      </c>
      <c r="G1197" s="69" t="s">
        <v>3495</v>
      </c>
      <c r="H1197" s="136" t="s">
        <v>142</v>
      </c>
      <c r="I1197" s="16" t="s">
        <v>157</v>
      </c>
      <c r="J1197" s="11">
        <v>43804</v>
      </c>
      <c r="K1197" s="16" t="s">
        <v>66</v>
      </c>
      <c r="L1197" s="16" t="s">
        <v>158</v>
      </c>
      <c r="M1197" s="16" t="s">
        <v>65</v>
      </c>
      <c r="N1197" s="127"/>
      <c r="O1197" s="127"/>
      <c r="P1197" s="127"/>
      <c r="Q1197" s="20"/>
    </row>
    <row r="1198" spans="1:17" ht="60" x14ac:dyDescent="0.25">
      <c r="A1198" s="4">
        <v>1193</v>
      </c>
      <c r="B1198" s="78" t="s">
        <v>3228</v>
      </c>
      <c r="C1198" s="78" t="s">
        <v>27</v>
      </c>
      <c r="D1198" s="59">
        <v>43805</v>
      </c>
      <c r="E1198" s="137" t="s">
        <v>3524</v>
      </c>
      <c r="F1198" s="11">
        <v>43808</v>
      </c>
      <c r="G1198" s="68" t="s">
        <v>3498</v>
      </c>
      <c r="H1198" s="136" t="s">
        <v>142</v>
      </c>
      <c r="I1198" s="16" t="s">
        <v>157</v>
      </c>
      <c r="J1198" s="58">
        <v>43805</v>
      </c>
      <c r="K1198" s="16" t="s">
        <v>66</v>
      </c>
      <c r="L1198" s="12" t="s">
        <v>158</v>
      </c>
      <c r="M1198" s="12" t="s">
        <v>65</v>
      </c>
      <c r="N1198" s="127"/>
      <c r="O1198" s="127"/>
      <c r="P1198" s="127"/>
      <c r="Q1198" s="20"/>
    </row>
    <row r="1199" spans="1:17" ht="270" x14ac:dyDescent="0.25">
      <c r="A1199" s="4">
        <v>1194</v>
      </c>
      <c r="B1199" s="78" t="s">
        <v>3229</v>
      </c>
      <c r="C1199" s="78" t="s">
        <v>27</v>
      </c>
      <c r="D1199" s="59">
        <v>43805</v>
      </c>
      <c r="E1199" s="137" t="s">
        <v>3544</v>
      </c>
      <c r="F1199" s="11">
        <v>43816</v>
      </c>
      <c r="G1199" s="69" t="s">
        <v>3499</v>
      </c>
      <c r="H1199" s="136" t="s">
        <v>134</v>
      </c>
      <c r="I1199" s="16" t="s">
        <v>40</v>
      </c>
      <c r="J1199" s="59">
        <v>43805</v>
      </c>
      <c r="K1199" s="16" t="s">
        <v>3584</v>
      </c>
      <c r="L1199" s="16" t="s">
        <v>158</v>
      </c>
      <c r="M1199" s="12" t="s">
        <v>65</v>
      </c>
      <c r="N1199" s="127"/>
      <c r="O1199" s="127"/>
      <c r="P1199" s="127"/>
      <c r="Q1199" s="20"/>
    </row>
    <row r="1200" spans="1:17" ht="210" x14ac:dyDescent="0.25">
      <c r="A1200" s="4">
        <v>1195</v>
      </c>
      <c r="B1200" s="78" t="s">
        <v>3230</v>
      </c>
      <c r="C1200" s="78" t="s">
        <v>27</v>
      </c>
      <c r="D1200" s="58">
        <v>43808</v>
      </c>
      <c r="E1200" s="137" t="s">
        <v>3585</v>
      </c>
      <c r="F1200" s="11">
        <v>43852</v>
      </c>
      <c r="G1200" s="69" t="s">
        <v>3528</v>
      </c>
      <c r="H1200" s="136" t="s">
        <v>134</v>
      </c>
      <c r="I1200" s="16" t="s">
        <v>157</v>
      </c>
      <c r="J1200" s="9">
        <v>43808</v>
      </c>
      <c r="K1200" s="16" t="s">
        <v>66</v>
      </c>
      <c r="L1200" s="12" t="s">
        <v>158</v>
      </c>
      <c r="M1200" s="12" t="s">
        <v>65</v>
      </c>
      <c r="N1200" s="127"/>
      <c r="O1200" s="127"/>
      <c r="P1200" s="127"/>
      <c r="Q1200" s="20"/>
    </row>
    <row r="1201" spans="1:17" ht="255" x14ac:dyDescent="0.25">
      <c r="A1201" s="4">
        <v>1196</v>
      </c>
      <c r="B1201" s="78" t="s">
        <v>3231</v>
      </c>
      <c r="C1201" s="78" t="s">
        <v>27</v>
      </c>
      <c r="D1201" s="59">
        <v>43809</v>
      </c>
      <c r="E1201" s="137" t="s">
        <v>3545</v>
      </c>
      <c r="F1201" s="11">
        <v>43816</v>
      </c>
      <c r="G1201" s="68" t="s">
        <v>3529</v>
      </c>
      <c r="H1201" s="136" t="s">
        <v>134</v>
      </c>
      <c r="I1201" s="16" t="s">
        <v>40</v>
      </c>
      <c r="J1201" s="9">
        <v>43810</v>
      </c>
      <c r="K1201" s="16" t="s">
        <v>3586</v>
      </c>
      <c r="L1201" s="12" t="s">
        <v>158</v>
      </c>
      <c r="M1201" s="12" t="s">
        <v>65</v>
      </c>
      <c r="N1201" s="127"/>
      <c r="O1201" s="127"/>
      <c r="P1201" s="127"/>
      <c r="Q1201" s="20"/>
    </row>
    <row r="1202" spans="1:17" ht="45" x14ac:dyDescent="0.25">
      <c r="A1202" s="4">
        <v>1197</v>
      </c>
      <c r="B1202" s="78" t="s">
        <v>3232</v>
      </c>
      <c r="C1202" s="78" t="s">
        <v>27</v>
      </c>
      <c r="D1202" s="59">
        <v>43812</v>
      </c>
      <c r="E1202" s="137" t="s">
        <v>3587</v>
      </c>
      <c r="F1202" s="11">
        <v>43847</v>
      </c>
      <c r="G1202" s="68" t="s">
        <v>3588</v>
      </c>
      <c r="H1202" s="136" t="s">
        <v>134</v>
      </c>
      <c r="I1202" s="16" t="s">
        <v>38</v>
      </c>
      <c r="J1202" s="11">
        <v>43815</v>
      </c>
      <c r="K1202" s="16" t="s">
        <v>3594</v>
      </c>
      <c r="L1202" s="12" t="s">
        <v>158</v>
      </c>
      <c r="M1202" s="12" t="s">
        <v>65</v>
      </c>
      <c r="N1202" s="127"/>
      <c r="O1202" s="127"/>
      <c r="P1202" s="127"/>
      <c r="Q1202" s="20"/>
    </row>
    <row r="1203" spans="1:17" ht="45" x14ac:dyDescent="0.25">
      <c r="A1203" s="4">
        <v>1198</v>
      </c>
      <c r="B1203" s="78" t="s">
        <v>3233</v>
      </c>
      <c r="C1203" s="78" t="s">
        <v>27</v>
      </c>
      <c r="D1203" s="59">
        <v>43815</v>
      </c>
      <c r="E1203" s="137" t="s">
        <v>3564</v>
      </c>
      <c r="F1203" s="11">
        <v>43844</v>
      </c>
      <c r="G1203" s="68" t="s">
        <v>3565</v>
      </c>
      <c r="H1203" s="136" t="s">
        <v>142</v>
      </c>
      <c r="I1203" s="16" t="s">
        <v>157</v>
      </c>
      <c r="J1203" s="9">
        <v>43815</v>
      </c>
      <c r="K1203" s="16" t="s">
        <v>66</v>
      </c>
      <c r="L1203" s="12" t="s">
        <v>158</v>
      </c>
      <c r="M1203" s="12" t="s">
        <v>65</v>
      </c>
      <c r="N1203" s="127"/>
      <c r="O1203" s="127"/>
      <c r="P1203" s="127"/>
      <c r="Q1203" s="20"/>
    </row>
    <row r="1204" spans="1:17" ht="150" x14ac:dyDescent="0.25">
      <c r="A1204" s="4">
        <v>1199</v>
      </c>
      <c r="B1204" s="78" t="s">
        <v>3234</v>
      </c>
      <c r="C1204" s="78" t="s">
        <v>27</v>
      </c>
      <c r="D1204" s="59">
        <v>43815</v>
      </c>
      <c r="E1204" s="137" t="s">
        <v>3564</v>
      </c>
      <c r="F1204" s="11">
        <v>43858</v>
      </c>
      <c r="G1204" s="68" t="s">
        <v>3589</v>
      </c>
      <c r="H1204" s="136" t="s">
        <v>134</v>
      </c>
      <c r="I1204" s="16" t="s">
        <v>38</v>
      </c>
      <c r="J1204" s="9">
        <v>43815</v>
      </c>
      <c r="K1204" s="16" t="s">
        <v>3595</v>
      </c>
      <c r="L1204" s="12" t="s">
        <v>158</v>
      </c>
      <c r="M1204" s="12" t="s">
        <v>65</v>
      </c>
      <c r="N1204" s="127"/>
      <c r="O1204" s="127"/>
      <c r="P1204" s="127"/>
      <c r="Q1204" s="20"/>
    </row>
    <row r="1205" spans="1:17" ht="45" x14ac:dyDescent="0.25">
      <c r="A1205" s="4">
        <v>1200</v>
      </c>
      <c r="B1205" s="78" t="s">
        <v>3235</v>
      </c>
      <c r="C1205" s="78" t="s">
        <v>27</v>
      </c>
      <c r="D1205" s="59">
        <v>43815</v>
      </c>
      <c r="E1205" s="137" t="s">
        <v>3564</v>
      </c>
      <c r="F1205" s="11">
        <v>43846</v>
      </c>
      <c r="G1205" s="69" t="s">
        <v>3590</v>
      </c>
      <c r="H1205" s="136" t="s">
        <v>96</v>
      </c>
      <c r="I1205" s="140" t="s">
        <v>9</v>
      </c>
      <c r="J1205" s="11">
        <v>43816</v>
      </c>
      <c r="K1205" s="140" t="s">
        <v>3593</v>
      </c>
      <c r="L1205" s="16" t="s">
        <v>158</v>
      </c>
      <c r="M1205" s="12" t="s">
        <v>65</v>
      </c>
      <c r="N1205" s="127"/>
      <c r="O1205" s="127"/>
      <c r="P1205" s="127"/>
      <c r="Q1205" s="20"/>
    </row>
    <row r="1206" spans="1:17" ht="150" x14ac:dyDescent="0.25">
      <c r="A1206" s="4">
        <v>1201</v>
      </c>
      <c r="B1206" s="78" t="s">
        <v>3236</v>
      </c>
      <c r="C1206" s="78" t="s">
        <v>27</v>
      </c>
      <c r="D1206" s="59">
        <v>43817</v>
      </c>
      <c r="E1206" s="137" t="s">
        <v>3566</v>
      </c>
      <c r="F1206" s="11">
        <v>43844</v>
      </c>
      <c r="G1206" s="68" t="s">
        <v>3591</v>
      </c>
      <c r="H1206" s="136" t="s">
        <v>134</v>
      </c>
      <c r="I1206" s="16" t="s">
        <v>157</v>
      </c>
      <c r="J1206" s="9">
        <v>43818</v>
      </c>
      <c r="K1206" s="16" t="s">
        <v>66</v>
      </c>
      <c r="L1206" s="12" t="s">
        <v>158</v>
      </c>
      <c r="M1206" s="12" t="s">
        <v>65</v>
      </c>
      <c r="N1206" s="127"/>
      <c r="O1206" s="127"/>
      <c r="P1206" s="127"/>
      <c r="Q1206" s="20"/>
    </row>
    <row r="1207" spans="1:17" ht="45" x14ac:dyDescent="0.25">
      <c r="A1207" s="4">
        <v>1202</v>
      </c>
      <c r="B1207" s="78" t="s">
        <v>3237</v>
      </c>
      <c r="C1207" s="78" t="s">
        <v>27</v>
      </c>
      <c r="D1207" s="59">
        <v>43817</v>
      </c>
      <c r="E1207" s="137" t="s">
        <v>3566</v>
      </c>
      <c r="F1207" s="11">
        <v>43846</v>
      </c>
      <c r="G1207" s="68" t="s">
        <v>3592</v>
      </c>
      <c r="H1207" s="136" t="s">
        <v>134</v>
      </c>
      <c r="I1207" s="140" t="s">
        <v>157</v>
      </c>
      <c r="J1207" s="11">
        <v>43818</v>
      </c>
      <c r="K1207" s="140" t="s">
        <v>66</v>
      </c>
      <c r="L1207" s="16" t="s">
        <v>158</v>
      </c>
      <c r="M1207" s="12" t="s">
        <v>65</v>
      </c>
      <c r="N1207" s="127"/>
      <c r="O1207" s="127"/>
      <c r="P1207" s="127"/>
      <c r="Q1207" s="20"/>
    </row>
    <row r="1208" spans="1:17" ht="90" x14ac:dyDescent="0.25">
      <c r="A1208" s="4">
        <v>1203</v>
      </c>
      <c r="B1208" s="78" t="s">
        <v>3238</v>
      </c>
      <c r="C1208" s="78" t="s">
        <v>27</v>
      </c>
      <c r="D1208" s="59">
        <v>43818</v>
      </c>
      <c r="E1208" s="137" t="s">
        <v>3548</v>
      </c>
      <c r="F1208" s="11">
        <v>43839</v>
      </c>
      <c r="G1208" s="68" t="s">
        <v>3549</v>
      </c>
      <c r="H1208" s="136" t="s">
        <v>134</v>
      </c>
      <c r="I1208" s="16" t="s">
        <v>38</v>
      </c>
      <c r="J1208" s="11">
        <v>43818</v>
      </c>
      <c r="K1208" s="12" t="s">
        <v>3550</v>
      </c>
      <c r="L1208" s="12" t="s">
        <v>158</v>
      </c>
      <c r="M1208" s="12" t="s">
        <v>65</v>
      </c>
      <c r="N1208" s="127"/>
      <c r="O1208" s="127"/>
      <c r="P1208" s="127"/>
      <c r="Q1208" s="20"/>
    </row>
    <row r="1209" spans="1:17" ht="60" x14ac:dyDescent="0.25">
      <c r="A1209" s="4">
        <v>1204</v>
      </c>
      <c r="B1209" s="78" t="s">
        <v>3239</v>
      </c>
      <c r="C1209" s="78" t="s">
        <v>27</v>
      </c>
      <c r="D1209" s="59">
        <v>43818</v>
      </c>
      <c r="E1209" s="137" t="s">
        <v>3548</v>
      </c>
      <c r="F1209" s="11">
        <v>43840</v>
      </c>
      <c r="G1209" s="68" t="s">
        <v>3551</v>
      </c>
      <c r="H1209" s="136" t="s">
        <v>134</v>
      </c>
      <c r="I1209" s="16" t="s">
        <v>38</v>
      </c>
      <c r="J1209" s="11">
        <v>43818</v>
      </c>
      <c r="K1209" s="16" t="s">
        <v>3552</v>
      </c>
      <c r="L1209" s="12" t="s">
        <v>158</v>
      </c>
      <c r="M1209" s="12" t="s">
        <v>65</v>
      </c>
      <c r="N1209" s="127"/>
      <c r="O1209" s="127"/>
      <c r="P1209" s="127"/>
      <c r="Q1209" s="20"/>
    </row>
    <row r="1210" spans="1:17" x14ac:dyDescent="0.25">
      <c r="A1210" s="4">
        <v>1205</v>
      </c>
      <c r="B1210" s="78"/>
      <c r="C1210" s="78"/>
      <c r="D1210" s="58"/>
      <c r="E1210" s="137"/>
      <c r="F1210" s="11"/>
      <c r="G1210" s="68"/>
      <c r="H1210" s="136"/>
      <c r="I1210" s="140"/>
      <c r="J1210" s="16"/>
      <c r="K1210" s="140"/>
      <c r="L1210" s="16"/>
      <c r="M1210" s="12"/>
      <c r="N1210" s="127"/>
      <c r="O1210" s="127"/>
      <c r="P1210" s="127"/>
      <c r="Q1210" s="20"/>
    </row>
    <row r="1211" spans="1:17" x14ac:dyDescent="0.25">
      <c r="A1211" s="4">
        <v>1206</v>
      </c>
      <c r="B1211" s="78"/>
      <c r="C1211" s="78"/>
      <c r="D1211" s="58"/>
      <c r="E1211" s="137"/>
      <c r="F1211" s="11"/>
      <c r="G1211" s="68"/>
      <c r="H1211" s="136"/>
      <c r="I1211" s="140"/>
      <c r="J1211" s="16"/>
      <c r="K1211" s="140"/>
      <c r="L1211" s="16"/>
      <c r="M1211" s="12"/>
      <c r="N1211" s="127"/>
      <c r="O1211" s="127"/>
      <c r="P1211" s="127"/>
      <c r="Q1211" s="20"/>
    </row>
    <row r="1212" spans="1:17" x14ac:dyDescent="0.25">
      <c r="A1212" s="4">
        <v>1207</v>
      </c>
      <c r="B1212" s="78"/>
      <c r="C1212" s="78"/>
      <c r="D1212" s="58"/>
      <c r="E1212" s="137"/>
      <c r="F1212" s="11"/>
      <c r="G1212" s="68"/>
      <c r="H1212" s="136"/>
      <c r="I1212" s="140"/>
      <c r="J1212" s="16"/>
      <c r="K1212" s="140"/>
      <c r="L1212" s="16"/>
      <c r="M1212" s="12"/>
      <c r="N1212" s="127"/>
      <c r="O1212" s="127"/>
      <c r="P1212" s="127"/>
      <c r="Q1212" s="20"/>
    </row>
    <row r="1213" spans="1:17" x14ac:dyDescent="0.25">
      <c r="A1213" s="4">
        <v>1208</v>
      </c>
      <c r="B1213" s="78"/>
      <c r="C1213" s="78"/>
      <c r="D1213" s="58"/>
      <c r="E1213" s="137"/>
      <c r="F1213" s="11"/>
      <c r="G1213" s="68"/>
      <c r="H1213" s="136"/>
      <c r="I1213" s="140"/>
      <c r="J1213" s="16"/>
      <c r="K1213" s="140"/>
      <c r="L1213" s="16"/>
      <c r="M1213" s="12"/>
      <c r="N1213" s="127"/>
      <c r="O1213" s="127"/>
      <c r="P1213" s="127"/>
      <c r="Q1213" s="20"/>
    </row>
    <row r="1214" spans="1:17" x14ac:dyDescent="0.25">
      <c r="A1214" s="4">
        <v>1209</v>
      </c>
      <c r="B1214" s="78"/>
      <c r="C1214" s="78"/>
      <c r="D1214" s="58"/>
      <c r="E1214" s="137"/>
      <c r="F1214" s="11"/>
      <c r="G1214" s="68"/>
      <c r="H1214" s="136"/>
      <c r="I1214" s="140"/>
      <c r="J1214" s="16"/>
      <c r="K1214" s="140"/>
      <c r="L1214" s="16"/>
      <c r="M1214" s="12"/>
      <c r="N1214" s="127"/>
      <c r="O1214" s="127"/>
      <c r="P1214" s="127"/>
      <c r="Q1214" s="20"/>
    </row>
    <row r="1215" spans="1:17" x14ac:dyDescent="0.25">
      <c r="A1215" s="4">
        <v>1210</v>
      </c>
      <c r="B1215" s="78"/>
      <c r="C1215" s="78"/>
      <c r="D1215" s="58"/>
      <c r="E1215" s="137"/>
      <c r="F1215" s="11"/>
      <c r="G1215" s="68"/>
      <c r="H1215" s="136"/>
      <c r="I1215" s="140"/>
      <c r="J1215" s="16"/>
      <c r="K1215" s="140"/>
      <c r="L1215" s="16"/>
      <c r="M1215" s="12"/>
      <c r="N1215" s="127"/>
      <c r="O1215" s="127"/>
      <c r="P1215" s="127"/>
      <c r="Q1215" s="20"/>
    </row>
    <row r="1216" spans="1:17" x14ac:dyDescent="0.25">
      <c r="A1216" s="4">
        <v>1211</v>
      </c>
      <c r="B1216" s="78"/>
      <c r="C1216" s="78"/>
      <c r="D1216" s="58"/>
      <c r="E1216" s="137"/>
      <c r="F1216" s="11"/>
      <c r="G1216" s="68"/>
      <c r="H1216" s="136"/>
      <c r="I1216" s="140"/>
      <c r="J1216" s="16"/>
      <c r="K1216" s="140"/>
      <c r="L1216" s="16"/>
      <c r="M1216" s="12"/>
      <c r="N1216" s="127"/>
      <c r="O1216" s="127"/>
      <c r="P1216" s="127"/>
      <c r="Q1216" s="20"/>
    </row>
    <row r="1217" spans="1:17" x14ac:dyDescent="0.25">
      <c r="A1217" s="4">
        <v>1212</v>
      </c>
      <c r="B1217" s="78"/>
      <c r="C1217" s="78"/>
      <c r="D1217" s="58"/>
      <c r="E1217" s="137"/>
      <c r="F1217" s="11"/>
      <c r="G1217" s="68"/>
      <c r="H1217" s="136"/>
      <c r="I1217" s="140"/>
      <c r="J1217" s="16"/>
      <c r="K1217" s="140"/>
      <c r="L1217" s="16"/>
      <c r="M1217" s="12"/>
      <c r="N1217" s="127"/>
      <c r="O1217" s="127"/>
      <c r="P1217" s="127"/>
      <c r="Q1217" s="20"/>
    </row>
    <row r="1218" spans="1:17" x14ac:dyDescent="0.25">
      <c r="A1218" s="4">
        <v>1213</v>
      </c>
      <c r="B1218" s="78"/>
      <c r="C1218" s="78"/>
      <c r="D1218" s="58"/>
      <c r="E1218" s="137"/>
      <c r="F1218" s="11"/>
      <c r="G1218" s="68"/>
      <c r="H1218" s="136"/>
      <c r="I1218" s="140"/>
      <c r="J1218" s="16"/>
      <c r="K1218" s="140"/>
      <c r="L1218" s="16"/>
      <c r="M1218" s="12"/>
      <c r="N1218" s="127"/>
      <c r="O1218" s="127"/>
      <c r="P1218" s="127"/>
      <c r="Q1218" s="20"/>
    </row>
    <row r="1219" spans="1:17" x14ac:dyDescent="0.25">
      <c r="A1219" s="4">
        <v>1214</v>
      </c>
      <c r="B1219" s="78"/>
      <c r="C1219" s="78"/>
      <c r="D1219" s="58"/>
      <c r="E1219" s="137"/>
      <c r="F1219" s="11"/>
      <c r="G1219" s="68"/>
      <c r="H1219" s="136"/>
      <c r="I1219" s="140"/>
      <c r="J1219" s="16"/>
      <c r="K1219" s="140"/>
      <c r="L1219" s="16"/>
      <c r="M1219" s="12"/>
      <c r="N1219" s="127"/>
      <c r="O1219" s="127"/>
      <c r="P1219" s="127"/>
      <c r="Q1219" s="20"/>
    </row>
    <row r="1220" spans="1:17" x14ac:dyDescent="0.25">
      <c r="A1220" s="4">
        <v>1215</v>
      </c>
      <c r="B1220" s="78"/>
      <c r="C1220" s="78"/>
      <c r="D1220" s="58"/>
      <c r="E1220" s="137"/>
      <c r="F1220" s="11"/>
      <c r="G1220" s="68"/>
      <c r="H1220" s="136"/>
      <c r="I1220" s="140"/>
      <c r="J1220" s="16"/>
      <c r="K1220" s="140"/>
      <c r="L1220" s="16"/>
      <c r="M1220" s="12"/>
      <c r="N1220" s="127"/>
      <c r="O1220" s="127"/>
      <c r="P1220" s="127"/>
      <c r="Q1220" s="20"/>
    </row>
    <row r="1221" spans="1:17" x14ac:dyDescent="0.25">
      <c r="A1221" s="4">
        <v>1216</v>
      </c>
      <c r="B1221" s="78"/>
      <c r="C1221" s="78"/>
      <c r="D1221" s="58"/>
      <c r="E1221" s="137"/>
      <c r="F1221" s="11"/>
      <c r="G1221" s="68"/>
      <c r="H1221" s="136"/>
      <c r="I1221" s="140"/>
      <c r="J1221" s="16"/>
      <c r="K1221" s="140"/>
      <c r="L1221" s="16"/>
      <c r="M1221" s="12"/>
      <c r="N1221" s="127"/>
      <c r="O1221" s="127"/>
      <c r="P1221" s="127"/>
      <c r="Q1221" s="20"/>
    </row>
    <row r="1222" spans="1:17" x14ac:dyDescent="0.25">
      <c r="A1222" s="4">
        <v>1217</v>
      </c>
      <c r="B1222" s="78"/>
      <c r="C1222" s="78"/>
      <c r="D1222" s="58"/>
      <c r="E1222" s="137"/>
      <c r="F1222" s="11"/>
      <c r="G1222" s="68"/>
      <c r="H1222" s="136"/>
      <c r="I1222" s="140"/>
      <c r="J1222" s="16"/>
      <c r="K1222" s="140"/>
      <c r="L1222" s="16"/>
      <c r="M1222" s="12"/>
      <c r="N1222" s="127"/>
      <c r="O1222" s="127"/>
      <c r="P1222" s="127"/>
      <c r="Q1222" s="20"/>
    </row>
    <row r="1223" spans="1:17" x14ac:dyDescent="0.25">
      <c r="A1223" s="4">
        <v>1218</v>
      </c>
      <c r="B1223" s="78"/>
      <c r="C1223" s="78"/>
      <c r="D1223" s="58"/>
      <c r="E1223" s="137"/>
      <c r="F1223" s="11"/>
      <c r="G1223" s="68"/>
      <c r="H1223" s="136"/>
      <c r="I1223" s="140"/>
      <c r="J1223" s="16"/>
      <c r="K1223" s="140"/>
      <c r="L1223" s="16"/>
      <c r="M1223" s="12"/>
      <c r="N1223" s="127"/>
      <c r="O1223" s="127"/>
      <c r="P1223" s="127"/>
      <c r="Q1223" s="20"/>
    </row>
    <row r="1224" spans="1:17" x14ac:dyDescent="0.25">
      <c r="A1224" s="4">
        <v>1219</v>
      </c>
      <c r="B1224" s="78"/>
      <c r="C1224" s="78"/>
      <c r="D1224" s="58"/>
      <c r="E1224" s="137"/>
      <c r="F1224" s="11"/>
      <c r="G1224" s="68"/>
      <c r="H1224" s="136"/>
      <c r="I1224" s="140"/>
      <c r="J1224" s="16"/>
      <c r="K1224" s="140"/>
      <c r="L1224" s="16"/>
      <c r="M1224" s="12"/>
      <c r="N1224" s="127"/>
      <c r="O1224" s="127"/>
      <c r="P1224" s="127"/>
      <c r="Q1224" s="20"/>
    </row>
    <row r="1225" spans="1:17" x14ac:dyDescent="0.25">
      <c r="A1225" s="4">
        <v>1220</v>
      </c>
      <c r="B1225" s="78"/>
      <c r="C1225" s="78"/>
      <c r="D1225" s="58"/>
      <c r="E1225" s="137"/>
      <c r="F1225" s="11"/>
      <c r="G1225" s="68"/>
      <c r="H1225" s="136"/>
      <c r="I1225" s="140"/>
      <c r="J1225" s="16"/>
      <c r="K1225" s="140"/>
      <c r="L1225" s="16"/>
      <c r="M1225" s="12"/>
      <c r="N1225" s="127"/>
      <c r="O1225" s="127"/>
      <c r="P1225" s="127"/>
      <c r="Q1225" s="20"/>
    </row>
    <row r="1226" spans="1:17" x14ac:dyDescent="0.25">
      <c r="A1226" s="4"/>
      <c r="B1226" s="79"/>
      <c r="C1226" s="79"/>
      <c r="D1226" s="59"/>
      <c r="E1226" s="137"/>
      <c r="F1226" s="11"/>
      <c r="G1226" s="69"/>
      <c r="H1226" s="136"/>
      <c r="I1226" s="140"/>
      <c r="J1226" s="16"/>
      <c r="K1226" s="140"/>
      <c r="L1226" s="16"/>
      <c r="M1226" s="16"/>
      <c r="N1226" s="140"/>
      <c r="O1226" s="140"/>
      <c r="P1226" s="140"/>
      <c r="Q1226" s="146"/>
    </row>
    <row r="1227" spans="1:17" x14ac:dyDescent="0.25">
      <c r="A1227" s="4"/>
      <c r="B1227" s="79"/>
      <c r="C1227" s="79"/>
      <c r="D1227" s="59"/>
      <c r="E1227" s="137"/>
      <c r="F1227" s="11"/>
      <c r="G1227" s="69"/>
      <c r="H1227" s="136"/>
      <c r="I1227" s="140"/>
      <c r="J1227" s="16"/>
      <c r="K1227" s="140"/>
      <c r="L1227" s="16"/>
      <c r="M1227" s="16"/>
      <c r="N1227" s="140"/>
      <c r="O1227" s="140"/>
      <c r="P1227" s="140"/>
      <c r="Q1227" s="146"/>
    </row>
    <row r="1228" spans="1:17" x14ac:dyDescent="0.25">
      <c r="A1228" s="4"/>
      <c r="B1228" s="79"/>
      <c r="C1228" s="79"/>
      <c r="D1228" s="59"/>
      <c r="E1228" s="137"/>
      <c r="F1228" s="11"/>
      <c r="G1228" s="69"/>
      <c r="H1228" s="136"/>
      <c r="I1228" s="140"/>
      <c r="J1228" s="16"/>
      <c r="K1228" s="140"/>
      <c r="L1228" s="16"/>
      <c r="M1228" s="16"/>
      <c r="N1228" s="140"/>
      <c r="O1228" s="140"/>
      <c r="P1228" s="140"/>
      <c r="Q1228" s="146"/>
    </row>
    <row r="1229" spans="1:17" x14ac:dyDescent="0.25">
      <c r="A1229" s="4"/>
      <c r="B1229" s="79"/>
      <c r="C1229" s="79"/>
      <c r="D1229" s="59"/>
      <c r="E1229" s="137"/>
      <c r="F1229" s="11"/>
      <c r="G1229" s="69"/>
      <c r="H1229" s="136"/>
      <c r="I1229" s="140"/>
      <c r="J1229" s="16"/>
      <c r="K1229" s="140"/>
      <c r="L1229" s="16"/>
      <c r="M1229" s="16"/>
      <c r="N1229" s="140"/>
      <c r="O1229" s="140"/>
      <c r="P1229" s="140"/>
      <c r="Q1229" s="146"/>
    </row>
    <row r="1230" spans="1:17" x14ac:dyDescent="0.25">
      <c r="A1230" s="4"/>
      <c r="B1230" s="79"/>
      <c r="C1230" s="79"/>
      <c r="D1230" s="59"/>
      <c r="E1230" s="137"/>
      <c r="F1230" s="11"/>
      <c r="G1230" s="69"/>
      <c r="H1230" s="136"/>
      <c r="I1230" s="140"/>
      <c r="J1230" s="16"/>
      <c r="K1230" s="140"/>
      <c r="L1230" s="16"/>
      <c r="M1230" s="16"/>
      <c r="N1230" s="140"/>
      <c r="O1230" s="140"/>
      <c r="P1230" s="140"/>
      <c r="Q1230" s="146"/>
    </row>
    <row r="1231" spans="1:17" x14ac:dyDescent="0.25">
      <c r="A1231" s="4"/>
      <c r="B1231" s="79"/>
      <c r="C1231" s="79"/>
      <c r="D1231" s="59"/>
      <c r="E1231" s="137"/>
      <c r="F1231" s="11"/>
      <c r="G1231" s="69"/>
      <c r="H1231" s="136"/>
      <c r="I1231" s="140"/>
      <c r="J1231" s="16"/>
      <c r="K1231" s="140"/>
      <c r="L1231" s="16"/>
      <c r="M1231" s="16"/>
      <c r="N1231" s="140"/>
      <c r="O1231" s="140"/>
      <c r="P1231" s="140"/>
      <c r="Q1231" s="146"/>
    </row>
    <row r="1232" spans="1:17" x14ac:dyDescent="0.25">
      <c r="A1232" s="4"/>
      <c r="B1232" s="79"/>
      <c r="C1232" s="79"/>
      <c r="D1232" s="59"/>
      <c r="E1232" s="137"/>
      <c r="F1232" s="11"/>
      <c r="G1232" s="69"/>
      <c r="H1232" s="136"/>
      <c r="I1232" s="140"/>
      <c r="J1232" s="16"/>
      <c r="K1232" s="140"/>
      <c r="L1232" s="16"/>
      <c r="M1232" s="16"/>
      <c r="N1232" s="140"/>
      <c r="O1232" s="140"/>
      <c r="P1232" s="140"/>
      <c r="Q1232" s="146"/>
    </row>
    <row r="1233" spans="2:17" x14ac:dyDescent="0.25">
      <c r="B1233" s="74"/>
      <c r="C1233" s="74"/>
      <c r="D1233" s="74"/>
      <c r="E1233" s="74"/>
      <c r="F1233" s="74"/>
      <c r="G1233" s="147"/>
      <c r="H1233" s="149"/>
      <c r="I1233" s="148"/>
      <c r="J1233" s="147"/>
      <c r="K1233" s="148"/>
      <c r="L1233" s="148"/>
      <c r="M1233" s="148"/>
      <c r="N1233" s="148"/>
      <c r="O1233" s="148"/>
      <c r="P1233" s="148"/>
      <c r="Q1233" s="74"/>
    </row>
    <row r="1234" spans="2:17" x14ac:dyDescent="0.25">
      <c r="B1234" s="74"/>
      <c r="C1234" s="74"/>
      <c r="D1234" s="74"/>
      <c r="E1234" s="74"/>
      <c r="F1234" s="74"/>
      <c r="G1234" s="147"/>
      <c r="H1234" s="149"/>
      <c r="I1234" s="148"/>
      <c r="J1234" s="147"/>
      <c r="K1234" s="148"/>
      <c r="L1234" s="148"/>
      <c r="M1234" s="148"/>
      <c r="N1234" s="148"/>
      <c r="O1234" s="148"/>
      <c r="P1234" s="148"/>
      <c r="Q1234" s="74"/>
    </row>
    <row r="1235" spans="2:17" x14ac:dyDescent="0.25">
      <c r="B1235" s="74"/>
      <c r="C1235" s="74"/>
      <c r="D1235" s="74"/>
      <c r="E1235" s="74"/>
      <c r="F1235" s="74"/>
      <c r="G1235" s="147"/>
      <c r="H1235" s="149"/>
      <c r="I1235" s="148"/>
      <c r="J1235" s="147"/>
      <c r="K1235" s="148"/>
      <c r="L1235" s="148"/>
      <c r="M1235" s="148"/>
      <c r="N1235" s="148"/>
      <c r="O1235" s="148"/>
      <c r="P1235" s="148"/>
      <c r="Q1235" s="74"/>
    </row>
    <row r="1236" spans="2:17" x14ac:dyDescent="0.25">
      <c r="B1236" s="74"/>
      <c r="C1236" s="74"/>
      <c r="D1236" s="74"/>
      <c r="E1236" s="74"/>
      <c r="F1236" s="74"/>
      <c r="G1236" s="147"/>
      <c r="H1236" s="149"/>
      <c r="I1236" s="148"/>
      <c r="J1236" s="147"/>
      <c r="K1236" s="148"/>
      <c r="L1236" s="148"/>
      <c r="M1236" s="148"/>
      <c r="N1236" s="148"/>
      <c r="O1236" s="148"/>
      <c r="P1236" s="148"/>
      <c r="Q1236" s="74"/>
    </row>
    <row r="1237" spans="2:17" x14ac:dyDescent="0.25">
      <c r="B1237" s="74"/>
      <c r="C1237" s="74"/>
      <c r="D1237" s="74"/>
      <c r="E1237" s="74"/>
      <c r="F1237" s="74"/>
      <c r="G1237" s="147"/>
      <c r="H1237" s="149"/>
      <c r="I1237" s="148"/>
      <c r="J1237" s="147"/>
      <c r="K1237" s="148"/>
      <c r="L1237" s="148"/>
      <c r="M1237" s="148"/>
      <c r="N1237" s="148"/>
      <c r="O1237" s="148"/>
      <c r="P1237" s="148"/>
      <c r="Q1237" s="74"/>
    </row>
    <row r="1238" spans="2:17" x14ac:dyDescent="0.25">
      <c r="B1238" s="74"/>
      <c r="C1238" s="74"/>
      <c r="D1238" s="74"/>
      <c r="E1238" s="74"/>
      <c r="F1238" s="74"/>
      <c r="G1238" s="147"/>
      <c r="H1238" s="149"/>
      <c r="I1238" s="148"/>
      <c r="J1238" s="147"/>
      <c r="K1238" s="148"/>
      <c r="L1238" s="148"/>
      <c r="M1238" s="148"/>
      <c r="N1238" s="148"/>
      <c r="O1238" s="148"/>
      <c r="P1238" s="148"/>
      <c r="Q1238" s="74"/>
    </row>
    <row r="1239" spans="2:17" x14ac:dyDescent="0.25">
      <c r="B1239" s="74"/>
      <c r="C1239" s="74"/>
      <c r="D1239" s="74"/>
      <c r="E1239" s="74"/>
      <c r="F1239" s="74"/>
      <c r="G1239" s="147"/>
      <c r="H1239" s="149"/>
      <c r="I1239" s="148"/>
      <c r="J1239" s="147"/>
      <c r="K1239" s="148"/>
      <c r="L1239" s="148"/>
      <c r="M1239" s="148"/>
      <c r="N1239" s="148"/>
      <c r="O1239" s="148"/>
      <c r="P1239" s="148"/>
      <c r="Q1239" s="74"/>
    </row>
    <row r="1240" spans="2:17" x14ac:dyDescent="0.25">
      <c r="B1240" s="74"/>
      <c r="C1240" s="74"/>
      <c r="D1240" s="74"/>
      <c r="E1240" s="74"/>
      <c r="F1240" s="74"/>
      <c r="G1240" s="147"/>
      <c r="H1240" s="149"/>
      <c r="I1240" s="148"/>
      <c r="J1240" s="147"/>
      <c r="K1240" s="148"/>
      <c r="L1240" s="148"/>
      <c r="M1240" s="148"/>
      <c r="N1240" s="148"/>
      <c r="O1240" s="148"/>
      <c r="P1240" s="148"/>
      <c r="Q1240" s="74"/>
    </row>
    <row r="1241" spans="2:17" x14ac:dyDescent="0.25">
      <c r="B1241" s="74"/>
      <c r="C1241" s="74"/>
      <c r="D1241" s="74"/>
      <c r="E1241" s="74"/>
      <c r="F1241" s="74"/>
      <c r="G1241" s="147"/>
      <c r="H1241" s="149"/>
      <c r="I1241" s="148"/>
      <c r="J1241" s="147"/>
      <c r="K1241" s="148"/>
      <c r="L1241" s="148"/>
      <c r="M1241" s="148"/>
      <c r="N1241" s="148"/>
      <c r="O1241" s="148"/>
      <c r="P1241" s="148"/>
      <c r="Q1241" s="74"/>
    </row>
    <row r="1242" spans="2:17" x14ac:dyDescent="0.25">
      <c r="B1242" s="74"/>
      <c r="C1242" s="74"/>
      <c r="D1242" s="74"/>
      <c r="E1242" s="74"/>
      <c r="F1242" s="74"/>
      <c r="G1242" s="147"/>
      <c r="H1242" s="149"/>
      <c r="I1242" s="148"/>
      <c r="J1242" s="147"/>
      <c r="K1242" s="148"/>
      <c r="L1242" s="148"/>
      <c r="M1242" s="148"/>
      <c r="N1242" s="148"/>
      <c r="O1242" s="148"/>
      <c r="P1242" s="148"/>
      <c r="Q1242" s="74"/>
    </row>
    <row r="1243" spans="2:17" x14ac:dyDescent="0.25">
      <c r="B1243" s="74"/>
      <c r="C1243" s="74"/>
      <c r="D1243" s="74"/>
      <c r="E1243" s="74"/>
      <c r="F1243" s="74"/>
      <c r="G1243" s="147"/>
      <c r="H1243" s="149"/>
      <c r="I1243" s="148"/>
      <c r="J1243" s="147"/>
      <c r="K1243" s="148"/>
      <c r="L1243" s="148"/>
      <c r="M1243" s="148"/>
      <c r="N1243" s="148"/>
      <c r="O1243" s="148"/>
      <c r="P1243" s="148"/>
      <c r="Q1243" s="74"/>
    </row>
    <row r="1244" spans="2:17" x14ac:dyDescent="0.25">
      <c r="B1244" s="74"/>
      <c r="C1244" s="74"/>
      <c r="D1244" s="74"/>
      <c r="E1244" s="74"/>
      <c r="F1244" s="74"/>
      <c r="G1244" s="147"/>
      <c r="H1244" s="149"/>
      <c r="I1244" s="148"/>
      <c r="J1244" s="147"/>
      <c r="K1244" s="148"/>
      <c r="L1244" s="148"/>
      <c r="M1244" s="148"/>
      <c r="N1244" s="148"/>
      <c r="O1244" s="148"/>
      <c r="P1244" s="148"/>
      <c r="Q1244" s="74"/>
    </row>
    <row r="1245" spans="2:17" x14ac:dyDescent="0.25">
      <c r="B1245" s="74"/>
      <c r="C1245" s="74"/>
      <c r="D1245" s="74"/>
      <c r="E1245" s="74"/>
      <c r="F1245" s="74"/>
      <c r="G1245" s="147"/>
      <c r="H1245" s="149"/>
      <c r="I1245" s="148"/>
      <c r="J1245" s="147"/>
      <c r="K1245" s="148"/>
      <c r="L1245" s="148"/>
      <c r="M1245" s="148"/>
      <c r="N1245" s="148"/>
      <c r="O1245" s="148"/>
      <c r="P1245" s="148"/>
      <c r="Q1245" s="74"/>
    </row>
    <row r="1246" spans="2:17" x14ac:dyDescent="0.25">
      <c r="B1246" s="74"/>
      <c r="C1246" s="74"/>
      <c r="D1246" s="74"/>
      <c r="E1246" s="74"/>
      <c r="F1246" s="74"/>
      <c r="G1246" s="147"/>
      <c r="H1246" s="149"/>
      <c r="I1246" s="148"/>
      <c r="J1246" s="147"/>
      <c r="K1246" s="148"/>
      <c r="L1246" s="148"/>
      <c r="M1246" s="148"/>
      <c r="N1246" s="148"/>
      <c r="O1246" s="148"/>
      <c r="P1246" s="148"/>
      <c r="Q1246" s="74"/>
    </row>
    <row r="1247" spans="2:17" x14ac:dyDescent="0.25">
      <c r="B1247" s="74"/>
      <c r="C1247" s="74"/>
      <c r="D1247" s="74"/>
      <c r="E1247" s="74"/>
      <c r="F1247" s="74"/>
      <c r="G1247" s="147"/>
      <c r="H1247" s="149"/>
      <c r="I1247" s="148"/>
      <c r="J1247" s="147"/>
      <c r="K1247" s="148"/>
      <c r="L1247" s="148"/>
      <c r="M1247" s="148"/>
      <c r="N1247" s="148"/>
      <c r="O1247" s="148"/>
      <c r="P1247" s="148"/>
      <c r="Q1247" s="74"/>
    </row>
    <row r="1248" spans="2:17" x14ac:dyDescent="0.25">
      <c r="B1248" s="74"/>
      <c r="C1248" s="74"/>
      <c r="D1248" s="74"/>
      <c r="E1248" s="74"/>
      <c r="F1248" s="74"/>
      <c r="G1248" s="147"/>
      <c r="H1248" s="149"/>
      <c r="I1248" s="148"/>
      <c r="J1248" s="147"/>
      <c r="K1248" s="148"/>
      <c r="L1248" s="148"/>
      <c r="M1248" s="148"/>
      <c r="N1248" s="148"/>
      <c r="O1248" s="148"/>
      <c r="P1248" s="148"/>
      <c r="Q1248" s="74"/>
    </row>
    <row r="1249" spans="2:17" x14ac:dyDescent="0.25">
      <c r="B1249" s="74"/>
      <c r="C1249" s="74"/>
      <c r="D1249" s="74"/>
      <c r="E1249" s="74"/>
      <c r="F1249" s="74"/>
      <c r="G1249" s="147"/>
      <c r="H1249" s="149"/>
      <c r="I1249" s="148"/>
      <c r="J1249" s="147"/>
      <c r="K1249" s="148"/>
      <c r="L1249" s="148"/>
      <c r="M1249" s="148"/>
      <c r="N1249" s="148"/>
      <c r="O1249" s="148"/>
      <c r="P1249" s="148"/>
      <c r="Q1249" s="74"/>
    </row>
    <row r="1250" spans="2:17" x14ac:dyDescent="0.25">
      <c r="B1250" s="74"/>
      <c r="C1250" s="74"/>
      <c r="D1250" s="74"/>
      <c r="E1250" s="74"/>
      <c r="F1250" s="74"/>
      <c r="G1250" s="147"/>
      <c r="H1250" s="149"/>
      <c r="I1250" s="148"/>
      <c r="J1250" s="147"/>
      <c r="K1250" s="148"/>
      <c r="L1250" s="148"/>
      <c r="M1250" s="148"/>
      <c r="N1250" s="148"/>
      <c r="O1250" s="148"/>
      <c r="P1250" s="148"/>
      <c r="Q1250" s="74"/>
    </row>
    <row r="1251" spans="2:17" x14ac:dyDescent="0.25">
      <c r="B1251" s="74"/>
      <c r="C1251" s="74"/>
      <c r="D1251" s="74"/>
      <c r="E1251" s="74"/>
      <c r="F1251" s="74"/>
      <c r="G1251" s="147"/>
      <c r="H1251" s="149"/>
      <c r="I1251" s="148"/>
      <c r="J1251" s="147"/>
      <c r="K1251" s="148"/>
      <c r="L1251" s="148"/>
      <c r="M1251" s="148"/>
      <c r="N1251" s="148"/>
      <c r="O1251" s="148"/>
      <c r="P1251" s="148"/>
      <c r="Q1251" s="74"/>
    </row>
    <row r="1252" spans="2:17" x14ac:dyDescent="0.25">
      <c r="B1252" s="74"/>
      <c r="C1252" s="74"/>
      <c r="D1252" s="74"/>
      <c r="E1252" s="74"/>
      <c r="F1252" s="74"/>
      <c r="G1252" s="147"/>
      <c r="H1252" s="149"/>
      <c r="I1252" s="148"/>
      <c r="J1252" s="147"/>
      <c r="K1252" s="148"/>
      <c r="L1252" s="148"/>
      <c r="M1252" s="148"/>
      <c r="N1252" s="148"/>
      <c r="O1252" s="148"/>
      <c r="P1252" s="148"/>
      <c r="Q1252" s="74"/>
    </row>
    <row r="1253" spans="2:17" x14ac:dyDescent="0.25">
      <c r="B1253" s="74"/>
      <c r="C1253" s="74"/>
      <c r="D1253" s="74"/>
      <c r="E1253" s="74"/>
      <c r="F1253" s="74"/>
      <c r="G1253" s="147"/>
      <c r="H1253" s="149"/>
      <c r="I1253" s="148"/>
      <c r="J1253" s="147"/>
      <c r="K1253" s="148"/>
      <c r="L1253" s="148"/>
      <c r="M1253" s="148"/>
      <c r="N1253" s="148"/>
      <c r="O1253" s="148"/>
      <c r="P1253" s="148"/>
      <c r="Q1253" s="74"/>
    </row>
    <row r="1254" spans="2:17" x14ac:dyDescent="0.25">
      <c r="B1254" s="74"/>
      <c r="C1254" s="74"/>
      <c r="D1254" s="74"/>
      <c r="E1254" s="74"/>
      <c r="F1254" s="74"/>
      <c r="G1254" s="147"/>
      <c r="H1254" s="149"/>
      <c r="I1254" s="148"/>
      <c r="J1254" s="147"/>
      <c r="K1254" s="148"/>
      <c r="L1254" s="148"/>
      <c r="M1254" s="148"/>
      <c r="N1254" s="148"/>
      <c r="O1254" s="148"/>
      <c r="P1254" s="148"/>
      <c r="Q1254" s="74"/>
    </row>
    <row r="1255" spans="2:17" x14ac:dyDescent="0.25">
      <c r="B1255" s="74"/>
      <c r="C1255" s="74"/>
      <c r="D1255" s="74"/>
      <c r="E1255" s="74"/>
      <c r="F1255" s="74"/>
      <c r="G1255" s="147"/>
      <c r="H1255" s="149"/>
      <c r="I1255" s="148"/>
      <c r="J1255" s="147"/>
      <c r="K1255" s="148"/>
      <c r="L1255" s="148"/>
      <c r="M1255" s="148"/>
      <c r="N1255" s="148"/>
      <c r="O1255" s="148"/>
      <c r="P1255" s="148"/>
      <c r="Q1255" s="74"/>
    </row>
    <row r="1256" spans="2:17" x14ac:dyDescent="0.25">
      <c r="B1256" s="74"/>
      <c r="C1256" s="74"/>
      <c r="D1256" s="74"/>
      <c r="E1256" s="74"/>
      <c r="F1256" s="74"/>
      <c r="G1256" s="147"/>
      <c r="H1256" s="149"/>
      <c r="I1256" s="148"/>
      <c r="J1256" s="147"/>
      <c r="K1256" s="148"/>
      <c r="L1256" s="148"/>
      <c r="M1256" s="148"/>
      <c r="N1256" s="148"/>
      <c r="O1256" s="148"/>
      <c r="P1256" s="148"/>
      <c r="Q1256" s="74"/>
    </row>
    <row r="1257" spans="2:17" x14ac:dyDescent="0.25">
      <c r="B1257" s="74"/>
      <c r="C1257" s="74"/>
      <c r="D1257" s="74"/>
      <c r="E1257" s="74"/>
      <c r="F1257" s="74"/>
      <c r="G1257" s="147"/>
      <c r="H1257" s="149"/>
      <c r="I1257" s="148"/>
      <c r="J1257" s="147"/>
      <c r="K1257" s="148"/>
      <c r="L1257" s="148"/>
      <c r="M1257" s="148"/>
      <c r="N1257" s="148"/>
      <c r="O1257" s="148"/>
      <c r="P1257" s="148"/>
      <c r="Q1257" s="74"/>
    </row>
    <row r="1258" spans="2:17" x14ac:dyDescent="0.25">
      <c r="B1258" s="74"/>
      <c r="C1258" s="74"/>
      <c r="D1258" s="74"/>
      <c r="E1258" s="74"/>
      <c r="F1258" s="74"/>
      <c r="G1258" s="147"/>
      <c r="H1258" s="149"/>
      <c r="I1258" s="148"/>
      <c r="J1258" s="147"/>
      <c r="K1258" s="148"/>
      <c r="L1258" s="148"/>
      <c r="M1258" s="148"/>
      <c r="N1258" s="148"/>
      <c r="O1258" s="148"/>
      <c r="P1258" s="148"/>
      <c r="Q1258" s="74"/>
    </row>
    <row r="1259" spans="2:17" x14ac:dyDescent="0.25">
      <c r="B1259" s="74"/>
      <c r="C1259" s="74"/>
      <c r="D1259" s="74"/>
      <c r="E1259" s="74"/>
      <c r="F1259" s="74"/>
      <c r="G1259" s="147"/>
      <c r="H1259" s="149"/>
      <c r="I1259" s="148"/>
      <c r="J1259" s="147"/>
      <c r="K1259" s="148"/>
      <c r="L1259" s="148"/>
      <c r="M1259" s="148"/>
      <c r="N1259" s="148"/>
      <c r="O1259" s="148"/>
      <c r="P1259" s="148"/>
      <c r="Q1259" s="74"/>
    </row>
    <row r="1260" spans="2:17" x14ac:dyDescent="0.25">
      <c r="B1260" s="74"/>
      <c r="C1260" s="74"/>
      <c r="D1260" s="74"/>
      <c r="E1260" s="74"/>
      <c r="F1260" s="74"/>
      <c r="G1260" s="147"/>
      <c r="H1260" s="149"/>
      <c r="I1260" s="148"/>
      <c r="J1260" s="147"/>
      <c r="K1260" s="148"/>
      <c r="L1260" s="148"/>
      <c r="M1260" s="148"/>
      <c r="N1260" s="148"/>
      <c r="O1260" s="148"/>
      <c r="P1260" s="148"/>
      <c r="Q1260" s="74"/>
    </row>
    <row r="1261" spans="2:17" x14ac:dyDescent="0.25">
      <c r="B1261" s="74"/>
      <c r="C1261" s="74"/>
      <c r="D1261" s="74"/>
      <c r="E1261" s="74"/>
      <c r="F1261" s="74"/>
      <c r="G1261" s="147"/>
      <c r="H1261" s="149"/>
      <c r="I1261" s="148"/>
      <c r="J1261" s="147"/>
      <c r="K1261" s="148"/>
      <c r="L1261" s="148"/>
      <c r="M1261" s="148"/>
      <c r="N1261" s="148"/>
      <c r="O1261" s="148"/>
      <c r="P1261" s="148"/>
      <c r="Q1261" s="74"/>
    </row>
    <row r="1262" spans="2:17" x14ac:dyDescent="0.25">
      <c r="B1262" s="74"/>
      <c r="C1262" s="74"/>
      <c r="D1262" s="74"/>
      <c r="E1262" s="74"/>
      <c r="F1262" s="74"/>
      <c r="G1262" s="147"/>
      <c r="H1262" s="149"/>
      <c r="I1262" s="148"/>
      <c r="J1262" s="147"/>
      <c r="K1262" s="148"/>
      <c r="L1262" s="148"/>
      <c r="M1262" s="148"/>
      <c r="N1262" s="148"/>
      <c r="O1262" s="148"/>
      <c r="P1262" s="148"/>
      <c r="Q1262" s="74"/>
    </row>
    <row r="1263" spans="2:17" x14ac:dyDescent="0.25">
      <c r="B1263" s="74"/>
      <c r="C1263" s="74"/>
      <c r="D1263" s="74"/>
      <c r="E1263" s="74"/>
      <c r="F1263" s="74"/>
      <c r="G1263" s="147"/>
      <c r="H1263" s="149"/>
      <c r="I1263" s="148"/>
      <c r="J1263" s="147"/>
      <c r="K1263" s="148"/>
      <c r="L1263" s="148"/>
      <c r="M1263" s="148"/>
      <c r="N1263" s="148"/>
      <c r="O1263" s="148"/>
      <c r="P1263" s="148"/>
      <c r="Q1263" s="74"/>
    </row>
    <row r="1264" spans="2:17" x14ac:dyDescent="0.25">
      <c r="B1264" s="74"/>
      <c r="C1264" s="74"/>
      <c r="D1264" s="74"/>
      <c r="E1264" s="74"/>
      <c r="F1264" s="74"/>
      <c r="G1264" s="147"/>
      <c r="H1264" s="149"/>
      <c r="I1264" s="148"/>
      <c r="J1264" s="147"/>
      <c r="K1264" s="148"/>
      <c r="L1264" s="148"/>
      <c r="M1264" s="148"/>
      <c r="N1264" s="148"/>
      <c r="O1264" s="148"/>
      <c r="P1264" s="148"/>
      <c r="Q1264" s="74"/>
    </row>
    <row r="1265" spans="2:17" x14ac:dyDescent="0.25">
      <c r="B1265" s="74"/>
      <c r="C1265" s="74"/>
      <c r="D1265" s="74"/>
      <c r="E1265" s="74"/>
      <c r="F1265" s="74"/>
      <c r="G1265" s="147"/>
      <c r="H1265" s="149"/>
      <c r="I1265" s="148"/>
      <c r="J1265" s="147"/>
      <c r="K1265" s="148"/>
      <c r="L1265" s="148"/>
      <c r="M1265" s="148"/>
      <c r="N1265" s="148"/>
      <c r="O1265" s="148"/>
      <c r="P1265" s="148"/>
      <c r="Q1265" s="74"/>
    </row>
    <row r="1266" spans="2:17" x14ac:dyDescent="0.25">
      <c r="B1266" s="74"/>
      <c r="C1266" s="74"/>
      <c r="D1266" s="74"/>
      <c r="E1266" s="74"/>
      <c r="F1266" s="74"/>
      <c r="G1266" s="147"/>
      <c r="H1266" s="149"/>
      <c r="I1266" s="148"/>
      <c r="J1266" s="147"/>
      <c r="K1266" s="148"/>
      <c r="L1266" s="148"/>
      <c r="M1266" s="148"/>
      <c r="N1266" s="148"/>
      <c r="O1266" s="148"/>
      <c r="P1266" s="148"/>
      <c r="Q1266" s="74"/>
    </row>
    <row r="1267" spans="2:17" x14ac:dyDescent="0.25">
      <c r="B1267" s="74"/>
      <c r="C1267" s="74"/>
      <c r="D1267" s="74"/>
      <c r="E1267" s="74"/>
      <c r="F1267" s="74"/>
      <c r="G1267" s="147"/>
      <c r="H1267" s="149"/>
      <c r="I1267" s="148"/>
      <c r="J1267" s="147"/>
      <c r="K1267" s="148"/>
      <c r="L1267" s="148"/>
      <c r="M1267" s="148"/>
      <c r="N1267" s="148"/>
      <c r="O1267" s="148"/>
      <c r="P1267" s="148"/>
      <c r="Q1267" s="74"/>
    </row>
    <row r="1268" spans="2:17" x14ac:dyDescent="0.25">
      <c r="B1268" s="74"/>
      <c r="C1268" s="74"/>
      <c r="D1268" s="74"/>
      <c r="E1268" s="74"/>
      <c r="F1268" s="74"/>
      <c r="G1268" s="147"/>
      <c r="H1268" s="149"/>
      <c r="I1268" s="148"/>
      <c r="J1268" s="147"/>
      <c r="K1268" s="148"/>
      <c r="L1268" s="148"/>
      <c r="M1268" s="148"/>
      <c r="N1268" s="148"/>
      <c r="O1268" s="148"/>
      <c r="P1268" s="148"/>
      <c r="Q1268" s="74"/>
    </row>
    <row r="1269" spans="2:17" x14ac:dyDescent="0.25">
      <c r="B1269" s="74"/>
      <c r="C1269" s="74"/>
      <c r="D1269" s="74"/>
      <c r="E1269" s="74"/>
      <c r="F1269" s="74"/>
      <c r="G1269" s="147"/>
      <c r="H1269" s="149"/>
      <c r="I1269" s="148"/>
      <c r="J1269" s="147"/>
      <c r="K1269" s="148"/>
      <c r="L1269" s="148"/>
      <c r="M1269" s="148"/>
      <c r="N1269" s="148"/>
      <c r="O1269" s="148"/>
      <c r="P1269" s="148"/>
      <c r="Q1269" s="74"/>
    </row>
    <row r="1270" spans="2:17" x14ac:dyDescent="0.25">
      <c r="B1270" s="74"/>
      <c r="C1270" s="74"/>
      <c r="D1270" s="74"/>
      <c r="E1270" s="74"/>
      <c r="F1270" s="74"/>
      <c r="G1270" s="147"/>
      <c r="H1270" s="149"/>
      <c r="I1270" s="148"/>
      <c r="J1270" s="147"/>
      <c r="K1270" s="148"/>
      <c r="L1270" s="148"/>
      <c r="M1270" s="148"/>
      <c r="N1270" s="148"/>
      <c r="O1270" s="148"/>
      <c r="P1270" s="148"/>
      <c r="Q1270" s="74"/>
    </row>
    <row r="1271" spans="2:17" x14ac:dyDescent="0.25">
      <c r="B1271" s="74"/>
      <c r="C1271" s="74"/>
      <c r="D1271" s="74"/>
      <c r="E1271" s="74"/>
      <c r="F1271" s="74"/>
      <c r="G1271" s="147"/>
      <c r="H1271" s="149"/>
      <c r="I1271" s="148"/>
      <c r="J1271" s="147"/>
      <c r="K1271" s="148"/>
      <c r="L1271" s="148"/>
      <c r="M1271" s="148"/>
      <c r="N1271" s="148"/>
      <c r="O1271" s="148"/>
      <c r="P1271" s="148"/>
      <c r="Q1271" s="74"/>
    </row>
    <row r="1272" spans="2:17" x14ac:dyDescent="0.25">
      <c r="B1272" s="74"/>
      <c r="C1272" s="74"/>
      <c r="D1272" s="74"/>
      <c r="E1272" s="74"/>
      <c r="F1272" s="74"/>
      <c r="G1272" s="147"/>
      <c r="H1272" s="149"/>
      <c r="I1272" s="148"/>
      <c r="J1272" s="147"/>
      <c r="K1272" s="148"/>
      <c r="L1272" s="148"/>
      <c r="M1272" s="148"/>
      <c r="N1272" s="148"/>
      <c r="O1272" s="148"/>
      <c r="P1272" s="148"/>
      <c r="Q1272" s="74"/>
    </row>
    <row r="1273" spans="2:17" x14ac:dyDescent="0.25">
      <c r="B1273" s="74"/>
      <c r="C1273" s="74"/>
      <c r="D1273" s="74"/>
      <c r="E1273" s="74"/>
      <c r="F1273" s="74"/>
      <c r="G1273" s="147"/>
      <c r="H1273" s="149"/>
      <c r="I1273" s="148"/>
      <c r="J1273" s="147"/>
      <c r="K1273" s="148"/>
      <c r="L1273" s="148"/>
      <c r="M1273" s="148"/>
      <c r="N1273" s="148"/>
      <c r="O1273" s="148"/>
      <c r="P1273" s="148"/>
      <c r="Q1273" s="74"/>
    </row>
    <row r="1274" spans="2:17" x14ac:dyDescent="0.25">
      <c r="B1274" s="74"/>
      <c r="C1274" s="74"/>
      <c r="D1274" s="74"/>
      <c r="E1274" s="74"/>
      <c r="F1274" s="74"/>
      <c r="G1274" s="147"/>
      <c r="H1274" s="149"/>
      <c r="I1274" s="148"/>
      <c r="J1274" s="147"/>
      <c r="K1274" s="148"/>
      <c r="L1274" s="148"/>
      <c r="M1274" s="148"/>
      <c r="N1274" s="148"/>
      <c r="O1274" s="148"/>
      <c r="P1274" s="148"/>
      <c r="Q1274" s="74"/>
    </row>
    <row r="1275" spans="2:17" x14ac:dyDescent="0.25">
      <c r="B1275" s="74"/>
      <c r="C1275" s="74"/>
      <c r="D1275" s="74"/>
      <c r="E1275" s="74"/>
      <c r="F1275" s="74"/>
      <c r="G1275" s="147"/>
      <c r="H1275" s="149"/>
      <c r="I1275" s="148"/>
      <c r="J1275" s="147"/>
      <c r="K1275" s="148"/>
      <c r="L1275" s="148"/>
      <c r="M1275" s="148"/>
      <c r="N1275" s="148"/>
      <c r="O1275" s="148"/>
      <c r="P1275" s="148"/>
      <c r="Q1275" s="74"/>
    </row>
    <row r="1276" spans="2:17" x14ac:dyDescent="0.25">
      <c r="B1276" s="74"/>
      <c r="C1276" s="74"/>
      <c r="D1276" s="74"/>
      <c r="E1276" s="74"/>
      <c r="F1276" s="74"/>
      <c r="G1276" s="147"/>
      <c r="H1276" s="149"/>
      <c r="I1276" s="148"/>
      <c r="J1276" s="147"/>
      <c r="K1276" s="148"/>
      <c r="L1276" s="148"/>
      <c r="M1276" s="148"/>
      <c r="N1276" s="148"/>
      <c r="O1276" s="148"/>
      <c r="P1276" s="148"/>
      <c r="Q1276" s="74"/>
    </row>
    <row r="1277" spans="2:17" x14ac:dyDescent="0.25">
      <c r="B1277" s="74"/>
      <c r="C1277" s="74"/>
      <c r="D1277" s="74"/>
      <c r="E1277" s="74"/>
      <c r="F1277" s="74"/>
      <c r="G1277" s="147"/>
      <c r="H1277" s="149"/>
      <c r="I1277" s="148"/>
      <c r="J1277" s="147"/>
      <c r="K1277" s="148"/>
      <c r="L1277" s="148"/>
      <c r="M1277" s="148"/>
      <c r="N1277" s="148"/>
      <c r="O1277" s="148"/>
      <c r="P1277" s="148"/>
      <c r="Q1277" s="74"/>
    </row>
    <row r="1278" spans="2:17" x14ac:dyDescent="0.25">
      <c r="B1278" s="74"/>
      <c r="C1278" s="74"/>
      <c r="D1278" s="74"/>
      <c r="E1278" s="74"/>
      <c r="F1278" s="74"/>
      <c r="G1278" s="147"/>
      <c r="H1278" s="149"/>
      <c r="I1278" s="148"/>
      <c r="J1278" s="147"/>
      <c r="K1278" s="148"/>
      <c r="L1278" s="148"/>
      <c r="M1278" s="148"/>
      <c r="N1278" s="148"/>
      <c r="O1278" s="148"/>
      <c r="P1278" s="148"/>
      <c r="Q1278" s="74"/>
    </row>
    <row r="1279" spans="2:17" x14ac:dyDescent="0.25">
      <c r="B1279" s="74"/>
      <c r="C1279" s="74"/>
      <c r="D1279" s="74"/>
      <c r="E1279" s="74"/>
      <c r="F1279" s="74"/>
      <c r="G1279" s="147"/>
      <c r="H1279" s="149"/>
      <c r="I1279" s="148"/>
      <c r="J1279" s="147"/>
      <c r="K1279" s="148"/>
      <c r="L1279" s="148"/>
      <c r="M1279" s="148"/>
      <c r="N1279" s="148"/>
      <c r="O1279" s="148"/>
      <c r="P1279" s="148"/>
      <c r="Q1279" s="74"/>
    </row>
    <row r="1280" spans="2:17" x14ac:dyDescent="0.25">
      <c r="B1280" s="74"/>
      <c r="C1280" s="74"/>
      <c r="D1280" s="74"/>
      <c r="E1280" s="74"/>
      <c r="F1280" s="74"/>
      <c r="G1280" s="147"/>
      <c r="H1280" s="149"/>
      <c r="I1280" s="148"/>
      <c r="J1280" s="147"/>
      <c r="K1280" s="148"/>
      <c r="L1280" s="148"/>
      <c r="M1280" s="148"/>
      <c r="N1280" s="148"/>
      <c r="O1280" s="148"/>
      <c r="P1280" s="148"/>
      <c r="Q1280" s="74"/>
    </row>
    <row r="1281" spans="2:17" x14ac:dyDescent="0.25">
      <c r="B1281" s="74"/>
      <c r="C1281" s="74"/>
      <c r="D1281" s="74"/>
      <c r="E1281" s="74"/>
      <c r="F1281" s="74"/>
      <c r="G1281" s="147"/>
      <c r="H1281" s="149"/>
      <c r="I1281" s="148"/>
      <c r="J1281" s="147"/>
      <c r="K1281" s="148"/>
      <c r="L1281" s="148"/>
      <c r="M1281" s="148"/>
      <c r="N1281" s="148"/>
      <c r="O1281" s="148"/>
      <c r="P1281" s="148"/>
      <c r="Q1281" s="74"/>
    </row>
    <row r="1282" spans="2:17" x14ac:dyDescent="0.25">
      <c r="B1282" s="74"/>
      <c r="C1282" s="74"/>
      <c r="D1282" s="74"/>
      <c r="E1282" s="74"/>
      <c r="F1282" s="74"/>
      <c r="G1282" s="147"/>
      <c r="H1282" s="149"/>
      <c r="I1282" s="148"/>
      <c r="J1282" s="147"/>
      <c r="K1282" s="148"/>
      <c r="L1282" s="148"/>
      <c r="M1282" s="148"/>
      <c r="N1282" s="148"/>
      <c r="O1282" s="148"/>
      <c r="P1282" s="148"/>
      <c r="Q1282" s="74"/>
    </row>
    <row r="1283" spans="2:17" x14ac:dyDescent="0.25">
      <c r="B1283" s="74"/>
      <c r="C1283" s="74"/>
      <c r="D1283" s="74"/>
      <c r="E1283" s="74"/>
      <c r="F1283" s="74"/>
      <c r="G1283" s="147"/>
      <c r="H1283" s="149"/>
      <c r="I1283" s="148"/>
      <c r="J1283" s="147"/>
      <c r="K1283" s="148"/>
      <c r="L1283" s="148"/>
      <c r="M1283" s="148"/>
      <c r="N1283" s="148"/>
      <c r="O1283" s="148"/>
      <c r="P1283" s="148"/>
      <c r="Q1283" s="74"/>
    </row>
    <row r="1284" spans="2:17" x14ac:dyDescent="0.25">
      <c r="B1284" s="74"/>
      <c r="C1284" s="74"/>
      <c r="D1284" s="74"/>
      <c r="E1284" s="74"/>
      <c r="F1284" s="74"/>
      <c r="G1284" s="147"/>
      <c r="H1284" s="149"/>
      <c r="I1284" s="148"/>
      <c r="J1284" s="147"/>
      <c r="K1284" s="148"/>
      <c r="L1284" s="148"/>
      <c r="M1284" s="148"/>
      <c r="N1284" s="148"/>
      <c r="O1284" s="148"/>
      <c r="P1284" s="148"/>
      <c r="Q1284" s="74"/>
    </row>
    <row r="1285" spans="2:17" x14ac:dyDescent="0.25">
      <c r="B1285" s="74"/>
      <c r="C1285" s="74"/>
      <c r="D1285" s="74"/>
      <c r="E1285" s="74"/>
      <c r="F1285" s="74"/>
      <c r="G1285" s="147"/>
      <c r="H1285" s="149"/>
      <c r="I1285" s="148"/>
      <c r="J1285" s="147"/>
      <c r="K1285" s="148"/>
      <c r="L1285" s="148"/>
      <c r="M1285" s="148"/>
      <c r="N1285" s="148"/>
      <c r="O1285" s="148"/>
      <c r="P1285" s="148"/>
      <c r="Q1285" s="74"/>
    </row>
    <row r="1286" spans="2:17" x14ac:dyDescent="0.25">
      <c r="B1286" s="74"/>
      <c r="C1286" s="74"/>
      <c r="D1286" s="74"/>
      <c r="E1286" s="74"/>
      <c r="F1286" s="74"/>
      <c r="G1286" s="147"/>
      <c r="H1286" s="149"/>
      <c r="I1286" s="148"/>
      <c r="J1286" s="147"/>
      <c r="K1286" s="148"/>
      <c r="L1286" s="148"/>
      <c r="M1286" s="148"/>
      <c r="N1286" s="148"/>
      <c r="O1286" s="148"/>
      <c r="P1286" s="148"/>
      <c r="Q1286" s="74"/>
    </row>
    <row r="1287" spans="2:17" x14ac:dyDescent="0.25">
      <c r="B1287" s="74"/>
      <c r="C1287" s="74"/>
      <c r="D1287" s="74"/>
      <c r="E1287" s="74"/>
      <c r="F1287" s="74"/>
      <c r="G1287" s="147"/>
      <c r="H1287" s="149"/>
      <c r="I1287" s="148"/>
      <c r="J1287" s="147"/>
      <c r="K1287" s="148"/>
      <c r="L1287" s="148"/>
      <c r="M1287" s="148"/>
      <c r="N1287" s="148"/>
      <c r="O1287" s="148"/>
      <c r="P1287" s="148"/>
      <c r="Q1287" s="74"/>
    </row>
    <row r="1288" spans="2:17" x14ac:dyDescent="0.25">
      <c r="B1288" s="74"/>
      <c r="C1288" s="74"/>
      <c r="D1288" s="74"/>
      <c r="E1288" s="74"/>
      <c r="F1288" s="74"/>
      <c r="G1288" s="147"/>
      <c r="H1288" s="149"/>
      <c r="I1288" s="148"/>
      <c r="J1288" s="147"/>
      <c r="K1288" s="148"/>
      <c r="L1288" s="148"/>
      <c r="M1288" s="148"/>
      <c r="N1288" s="148"/>
      <c r="O1288" s="148"/>
      <c r="P1288" s="148"/>
      <c r="Q1288" s="74"/>
    </row>
    <row r="1289" spans="2:17" x14ac:dyDescent="0.25">
      <c r="B1289" s="74"/>
      <c r="C1289" s="74"/>
      <c r="D1289" s="74"/>
      <c r="E1289" s="74"/>
      <c r="F1289" s="74"/>
      <c r="G1289" s="147"/>
      <c r="H1289" s="149"/>
      <c r="I1289" s="148"/>
      <c r="J1289" s="147"/>
      <c r="K1289" s="148"/>
      <c r="L1289" s="148"/>
      <c r="M1289" s="148"/>
      <c r="N1289" s="148"/>
      <c r="O1289" s="148"/>
      <c r="P1289" s="148"/>
      <c r="Q1289" s="74"/>
    </row>
    <row r="1290" spans="2:17" x14ac:dyDescent="0.25">
      <c r="B1290" s="74"/>
      <c r="C1290" s="74"/>
      <c r="D1290" s="74"/>
      <c r="E1290" s="74"/>
      <c r="F1290" s="74"/>
      <c r="G1290" s="147"/>
      <c r="H1290" s="149"/>
      <c r="I1290" s="148"/>
      <c r="J1290" s="147"/>
      <c r="K1290" s="148"/>
      <c r="L1290" s="148"/>
      <c r="M1290" s="148"/>
      <c r="N1290" s="148"/>
      <c r="O1290" s="148"/>
      <c r="P1290" s="148"/>
      <c r="Q1290" s="74"/>
    </row>
    <row r="1291" spans="2:17" x14ac:dyDescent="0.25">
      <c r="B1291" s="74"/>
      <c r="C1291" s="74"/>
      <c r="D1291" s="74"/>
      <c r="E1291" s="74"/>
      <c r="F1291" s="74"/>
      <c r="G1291" s="147"/>
      <c r="H1291" s="149"/>
      <c r="I1291" s="148"/>
      <c r="J1291" s="147"/>
      <c r="K1291" s="148"/>
      <c r="L1291" s="148"/>
      <c r="M1291" s="148"/>
      <c r="N1291" s="148"/>
      <c r="O1291" s="148"/>
      <c r="P1291" s="148"/>
      <c r="Q1291" s="74"/>
    </row>
    <row r="1292" spans="2:17" x14ac:dyDescent="0.25">
      <c r="B1292" s="74"/>
      <c r="C1292" s="74"/>
      <c r="D1292" s="74"/>
      <c r="E1292" s="74"/>
      <c r="F1292" s="74"/>
      <c r="G1292" s="147"/>
      <c r="H1292" s="149"/>
      <c r="I1292" s="148"/>
      <c r="J1292" s="147"/>
      <c r="K1292" s="148"/>
      <c r="L1292" s="148"/>
      <c r="M1292" s="148"/>
      <c r="N1292" s="148"/>
      <c r="O1292" s="148"/>
      <c r="P1292" s="148"/>
      <c r="Q1292" s="74"/>
    </row>
    <row r="1293" spans="2:17" x14ac:dyDescent="0.25">
      <c r="B1293" s="74"/>
      <c r="C1293" s="74"/>
      <c r="D1293" s="74"/>
      <c r="E1293" s="74"/>
      <c r="F1293" s="74"/>
      <c r="G1293" s="147"/>
      <c r="H1293" s="149"/>
      <c r="I1293" s="148"/>
      <c r="J1293" s="147"/>
      <c r="K1293" s="148"/>
      <c r="L1293" s="148"/>
      <c r="M1293" s="148"/>
      <c r="N1293" s="148"/>
      <c r="O1293" s="148"/>
      <c r="P1293" s="148"/>
      <c r="Q1293" s="74"/>
    </row>
    <row r="1294" spans="2:17" x14ac:dyDescent="0.25">
      <c r="B1294" s="74"/>
      <c r="C1294" s="74"/>
      <c r="D1294" s="74"/>
      <c r="E1294" s="74"/>
      <c r="F1294" s="74"/>
      <c r="G1294" s="147"/>
      <c r="H1294" s="149"/>
      <c r="I1294" s="148"/>
      <c r="J1294" s="147"/>
      <c r="K1294" s="148"/>
      <c r="L1294" s="148"/>
      <c r="M1294" s="148"/>
      <c r="N1294" s="148"/>
      <c r="O1294" s="148"/>
      <c r="P1294" s="148"/>
      <c r="Q1294" s="74"/>
    </row>
    <row r="1295" spans="2:17" x14ac:dyDescent="0.25">
      <c r="B1295" s="74"/>
      <c r="C1295" s="74"/>
      <c r="D1295" s="74"/>
      <c r="E1295" s="74"/>
      <c r="F1295" s="74"/>
      <c r="G1295" s="147"/>
      <c r="H1295" s="149"/>
      <c r="I1295" s="148"/>
      <c r="J1295" s="147"/>
      <c r="K1295" s="148"/>
      <c r="L1295" s="148"/>
      <c r="M1295" s="148"/>
      <c r="N1295" s="148"/>
      <c r="O1295" s="148"/>
      <c r="P1295" s="148"/>
      <c r="Q1295" s="74"/>
    </row>
    <row r="1296" spans="2:17" x14ac:dyDescent="0.25">
      <c r="B1296" s="74"/>
      <c r="C1296" s="74"/>
      <c r="D1296" s="74"/>
      <c r="E1296" s="74"/>
      <c r="F1296" s="74"/>
      <c r="G1296" s="147"/>
      <c r="H1296" s="149"/>
      <c r="I1296" s="148"/>
      <c r="J1296" s="147"/>
      <c r="K1296" s="148"/>
      <c r="L1296" s="148"/>
      <c r="M1296" s="148"/>
      <c r="N1296" s="148"/>
      <c r="O1296" s="148"/>
      <c r="P1296" s="148"/>
      <c r="Q1296" s="74"/>
    </row>
    <row r="1297" spans="2:17" x14ac:dyDescent="0.25">
      <c r="B1297" s="74"/>
      <c r="C1297" s="74"/>
      <c r="D1297" s="74"/>
      <c r="E1297" s="74"/>
      <c r="F1297" s="74"/>
      <c r="G1297" s="147"/>
      <c r="H1297" s="149"/>
      <c r="I1297" s="148"/>
      <c r="J1297" s="147"/>
      <c r="K1297" s="148"/>
      <c r="L1297" s="148"/>
      <c r="M1297" s="148"/>
      <c r="N1297" s="148"/>
      <c r="O1297" s="148"/>
      <c r="P1297" s="148"/>
      <c r="Q1297" s="74"/>
    </row>
    <row r="1298" spans="2:17" x14ac:dyDescent="0.25">
      <c r="B1298" s="74"/>
      <c r="C1298" s="74"/>
      <c r="D1298" s="74"/>
      <c r="E1298" s="74"/>
      <c r="F1298" s="74"/>
      <c r="G1298" s="147"/>
      <c r="H1298" s="149"/>
      <c r="I1298" s="148"/>
      <c r="J1298" s="147"/>
      <c r="K1298" s="148"/>
      <c r="L1298" s="148"/>
      <c r="M1298" s="148"/>
      <c r="N1298" s="148"/>
      <c r="O1298" s="148"/>
      <c r="P1298" s="148"/>
      <c r="Q1298" s="74"/>
    </row>
    <row r="1299" spans="2:17" x14ac:dyDescent="0.25">
      <c r="B1299" s="74"/>
      <c r="C1299" s="74"/>
      <c r="D1299" s="74"/>
      <c r="E1299" s="74"/>
      <c r="F1299" s="74"/>
      <c r="G1299" s="147"/>
      <c r="H1299" s="149"/>
      <c r="I1299" s="148"/>
      <c r="J1299" s="147"/>
      <c r="K1299" s="148"/>
      <c r="L1299" s="148"/>
      <c r="M1299" s="148"/>
      <c r="N1299" s="148"/>
      <c r="O1299" s="148"/>
      <c r="P1299" s="148"/>
      <c r="Q1299" s="74"/>
    </row>
    <row r="1300" spans="2:17" x14ac:dyDescent="0.25">
      <c r="B1300" s="74"/>
      <c r="C1300" s="74"/>
      <c r="D1300" s="74"/>
      <c r="E1300" s="74"/>
      <c r="F1300" s="74"/>
      <c r="G1300" s="147"/>
      <c r="H1300" s="149"/>
      <c r="I1300" s="148"/>
      <c r="J1300" s="147"/>
      <c r="K1300" s="148"/>
      <c r="L1300" s="148"/>
      <c r="M1300" s="148"/>
      <c r="N1300" s="148"/>
      <c r="O1300" s="148"/>
      <c r="P1300" s="148"/>
      <c r="Q1300" s="74"/>
    </row>
    <row r="1301" spans="2:17" x14ac:dyDescent="0.25">
      <c r="B1301" s="74"/>
      <c r="C1301" s="74"/>
      <c r="D1301" s="74"/>
      <c r="E1301" s="74"/>
      <c r="F1301" s="74"/>
      <c r="G1301" s="147"/>
      <c r="H1301" s="149"/>
      <c r="I1301" s="148"/>
      <c r="J1301" s="147"/>
      <c r="K1301" s="148"/>
      <c r="L1301" s="148"/>
      <c r="M1301" s="148"/>
      <c r="N1301" s="148"/>
      <c r="O1301" s="148"/>
      <c r="P1301" s="148"/>
      <c r="Q1301" s="74"/>
    </row>
    <row r="1302" spans="2:17" x14ac:dyDescent="0.25">
      <c r="B1302" s="74"/>
      <c r="C1302" s="74"/>
      <c r="D1302" s="74"/>
      <c r="E1302" s="74"/>
      <c r="F1302" s="74"/>
      <c r="G1302" s="147"/>
      <c r="H1302" s="149"/>
      <c r="I1302" s="148"/>
      <c r="J1302" s="147"/>
      <c r="K1302" s="148"/>
      <c r="L1302" s="148"/>
      <c r="M1302" s="148"/>
      <c r="N1302" s="148"/>
      <c r="O1302" s="148"/>
      <c r="P1302" s="148"/>
      <c r="Q1302" s="74"/>
    </row>
    <row r="1303" spans="2:17" x14ac:dyDescent="0.25">
      <c r="B1303" s="74"/>
      <c r="C1303" s="74"/>
      <c r="D1303" s="74"/>
      <c r="E1303" s="74"/>
      <c r="F1303" s="74"/>
      <c r="G1303" s="147"/>
      <c r="H1303" s="149"/>
      <c r="I1303" s="148"/>
      <c r="J1303" s="147"/>
      <c r="K1303" s="148"/>
      <c r="L1303" s="148"/>
      <c r="M1303" s="148"/>
      <c r="N1303" s="148"/>
      <c r="O1303" s="148"/>
      <c r="P1303" s="148"/>
      <c r="Q1303" s="74"/>
    </row>
    <row r="1304" spans="2:17" x14ac:dyDescent="0.25">
      <c r="B1304" s="74"/>
      <c r="C1304" s="74"/>
      <c r="D1304" s="74"/>
      <c r="E1304" s="74"/>
      <c r="F1304" s="74"/>
      <c r="G1304" s="147"/>
      <c r="H1304" s="149"/>
      <c r="I1304" s="148"/>
      <c r="J1304" s="147"/>
      <c r="K1304" s="148"/>
      <c r="L1304" s="148"/>
      <c r="M1304" s="148"/>
      <c r="N1304" s="148"/>
      <c r="O1304" s="148"/>
      <c r="P1304" s="148"/>
      <c r="Q1304" s="74"/>
    </row>
    <row r="1305" spans="2:17" x14ac:dyDescent="0.25">
      <c r="B1305" s="74"/>
      <c r="C1305" s="74"/>
      <c r="D1305" s="74"/>
      <c r="E1305" s="74"/>
      <c r="F1305" s="74"/>
      <c r="G1305" s="147"/>
      <c r="H1305" s="149"/>
      <c r="I1305" s="148"/>
      <c r="J1305" s="147"/>
      <c r="K1305" s="148"/>
      <c r="L1305" s="148"/>
      <c r="M1305" s="148"/>
      <c r="N1305" s="148"/>
      <c r="O1305" s="148"/>
      <c r="P1305" s="148"/>
      <c r="Q1305" s="74"/>
    </row>
    <row r="1306" spans="2:17" x14ac:dyDescent="0.25">
      <c r="B1306" s="74"/>
      <c r="C1306" s="74"/>
      <c r="D1306" s="74"/>
      <c r="E1306" s="74"/>
      <c r="F1306" s="74"/>
      <c r="G1306" s="147"/>
      <c r="H1306" s="149"/>
      <c r="I1306" s="148"/>
      <c r="J1306" s="147"/>
      <c r="K1306" s="148"/>
      <c r="L1306" s="148"/>
      <c r="M1306" s="148"/>
      <c r="N1306" s="148"/>
      <c r="O1306" s="148"/>
      <c r="P1306" s="148"/>
      <c r="Q1306" s="74"/>
    </row>
    <row r="1307" spans="2:17" x14ac:dyDescent="0.25">
      <c r="B1307" s="74"/>
      <c r="C1307" s="74"/>
      <c r="D1307" s="74"/>
      <c r="E1307" s="74"/>
      <c r="F1307" s="74"/>
      <c r="G1307" s="147"/>
      <c r="H1307" s="149"/>
      <c r="I1307" s="148"/>
      <c r="J1307" s="147"/>
      <c r="K1307" s="148"/>
      <c r="L1307" s="148"/>
      <c r="M1307" s="148"/>
      <c r="N1307" s="148"/>
      <c r="O1307" s="148"/>
      <c r="P1307" s="148"/>
      <c r="Q1307" s="74"/>
    </row>
    <row r="1308" spans="2:17" x14ac:dyDescent="0.25">
      <c r="B1308" s="74"/>
      <c r="C1308" s="74"/>
      <c r="D1308" s="74"/>
      <c r="E1308" s="74"/>
      <c r="F1308" s="74"/>
      <c r="G1308" s="147"/>
      <c r="H1308" s="149"/>
      <c r="I1308" s="148"/>
      <c r="J1308" s="147"/>
      <c r="K1308" s="148"/>
      <c r="L1308" s="148"/>
      <c r="M1308" s="148"/>
      <c r="N1308" s="148"/>
      <c r="O1308" s="148"/>
      <c r="P1308" s="148"/>
      <c r="Q1308" s="74"/>
    </row>
    <row r="1309" spans="2:17" x14ac:dyDescent="0.25">
      <c r="B1309" s="74"/>
      <c r="C1309" s="74"/>
      <c r="D1309" s="74"/>
      <c r="E1309" s="74"/>
      <c r="F1309" s="74"/>
      <c r="G1309" s="147"/>
      <c r="H1309" s="149"/>
      <c r="I1309" s="148"/>
      <c r="J1309" s="147"/>
      <c r="K1309" s="148"/>
      <c r="L1309" s="148"/>
      <c r="M1309" s="148"/>
      <c r="N1309" s="148"/>
      <c r="O1309" s="148"/>
      <c r="P1309" s="148"/>
      <c r="Q1309" s="74"/>
    </row>
    <row r="1310" spans="2:17" x14ac:dyDescent="0.25">
      <c r="B1310" s="74"/>
      <c r="C1310" s="74"/>
      <c r="D1310" s="74"/>
      <c r="E1310" s="74"/>
      <c r="F1310" s="74"/>
      <c r="G1310" s="147"/>
      <c r="H1310" s="149"/>
      <c r="I1310" s="148"/>
      <c r="J1310" s="147"/>
      <c r="K1310" s="148"/>
      <c r="L1310" s="148"/>
      <c r="M1310" s="148"/>
      <c r="N1310" s="148"/>
      <c r="O1310" s="148"/>
      <c r="P1310" s="148"/>
      <c r="Q1310" s="74"/>
    </row>
    <row r="1311" spans="2:17" x14ac:dyDescent="0.25">
      <c r="B1311" s="74"/>
      <c r="C1311" s="74"/>
      <c r="D1311" s="74"/>
      <c r="E1311" s="74"/>
      <c r="F1311" s="74"/>
      <c r="G1311" s="147"/>
      <c r="H1311" s="149"/>
      <c r="I1311" s="148"/>
      <c r="J1311" s="147"/>
      <c r="K1311" s="148"/>
      <c r="L1311" s="148"/>
      <c r="M1311" s="148"/>
      <c r="N1311" s="148"/>
      <c r="O1311" s="148"/>
      <c r="P1311" s="148"/>
      <c r="Q1311" s="74"/>
    </row>
    <row r="1312" spans="2:17" x14ac:dyDescent="0.25">
      <c r="B1312" s="74"/>
      <c r="C1312" s="74"/>
      <c r="D1312" s="74"/>
      <c r="E1312" s="74"/>
      <c r="F1312" s="74"/>
      <c r="G1312" s="147"/>
      <c r="H1312" s="149"/>
      <c r="I1312" s="148"/>
      <c r="J1312" s="147"/>
      <c r="K1312" s="148"/>
      <c r="L1312" s="148"/>
      <c r="M1312" s="148"/>
      <c r="N1312" s="148"/>
      <c r="O1312" s="148"/>
      <c r="P1312" s="148"/>
      <c r="Q1312" s="74"/>
    </row>
    <row r="1313" spans="2:17" x14ac:dyDescent="0.25">
      <c r="B1313" s="74"/>
      <c r="C1313" s="74"/>
      <c r="D1313" s="74"/>
      <c r="E1313" s="74"/>
      <c r="F1313" s="74"/>
      <c r="G1313" s="147"/>
      <c r="H1313" s="149"/>
      <c r="I1313" s="148"/>
      <c r="J1313" s="147"/>
      <c r="K1313" s="148"/>
      <c r="L1313" s="148"/>
      <c r="M1313" s="148"/>
      <c r="N1313" s="148"/>
      <c r="O1313" s="148"/>
      <c r="P1313" s="148"/>
      <c r="Q1313" s="74"/>
    </row>
    <row r="1314" spans="2:17" x14ac:dyDescent="0.25">
      <c r="B1314" s="74"/>
      <c r="C1314" s="74"/>
      <c r="D1314" s="74"/>
      <c r="E1314" s="74"/>
      <c r="F1314" s="74"/>
      <c r="G1314" s="147"/>
      <c r="H1314" s="149"/>
      <c r="I1314" s="148"/>
      <c r="J1314" s="147"/>
      <c r="K1314" s="148"/>
      <c r="L1314" s="148"/>
      <c r="M1314" s="148"/>
      <c r="N1314" s="148"/>
      <c r="O1314" s="148"/>
      <c r="P1314" s="148"/>
      <c r="Q1314" s="74"/>
    </row>
    <row r="1315" spans="2:17" x14ac:dyDescent="0.25">
      <c r="B1315" s="74"/>
      <c r="C1315" s="74"/>
      <c r="D1315" s="74"/>
      <c r="E1315" s="74"/>
      <c r="F1315" s="74"/>
      <c r="G1315" s="147"/>
      <c r="H1315" s="149"/>
      <c r="I1315" s="148"/>
      <c r="J1315" s="147"/>
      <c r="K1315" s="148"/>
      <c r="L1315" s="148"/>
      <c r="M1315" s="148"/>
      <c r="N1315" s="148"/>
      <c r="O1315" s="148"/>
      <c r="P1315" s="148"/>
      <c r="Q1315" s="74"/>
    </row>
    <row r="1316" spans="2:17" x14ac:dyDescent="0.25">
      <c r="B1316" s="74"/>
      <c r="C1316" s="74"/>
      <c r="D1316" s="74"/>
      <c r="E1316" s="74"/>
      <c r="F1316" s="74"/>
      <c r="G1316" s="147"/>
      <c r="H1316" s="149"/>
      <c r="I1316" s="148"/>
      <c r="J1316" s="147"/>
      <c r="K1316" s="148"/>
      <c r="L1316" s="148"/>
      <c r="M1316" s="148"/>
      <c r="N1316" s="148"/>
      <c r="O1316" s="148"/>
      <c r="P1316" s="148"/>
      <c r="Q1316" s="74"/>
    </row>
    <row r="1317" spans="2:17" x14ac:dyDescent="0.25">
      <c r="B1317" s="74"/>
      <c r="C1317" s="74"/>
      <c r="D1317" s="74"/>
      <c r="E1317" s="74"/>
      <c r="F1317" s="74"/>
      <c r="G1317" s="147"/>
      <c r="H1317" s="149"/>
      <c r="I1317" s="148"/>
      <c r="J1317" s="147"/>
      <c r="K1317" s="148"/>
      <c r="L1317" s="148"/>
      <c r="M1317" s="148"/>
      <c r="N1317" s="148"/>
      <c r="O1317" s="148"/>
      <c r="P1317" s="148"/>
      <c r="Q1317" s="74"/>
    </row>
    <row r="1318" spans="2:17" x14ac:dyDescent="0.25">
      <c r="B1318" s="74"/>
      <c r="C1318" s="74"/>
      <c r="D1318" s="74"/>
      <c r="E1318" s="74"/>
      <c r="F1318" s="74"/>
      <c r="G1318" s="147"/>
      <c r="H1318" s="149"/>
      <c r="I1318" s="148"/>
      <c r="J1318" s="147"/>
      <c r="K1318" s="148"/>
      <c r="L1318" s="148"/>
      <c r="M1318" s="148"/>
      <c r="N1318" s="148"/>
      <c r="O1318" s="148"/>
      <c r="P1318" s="148"/>
      <c r="Q1318" s="74"/>
    </row>
    <row r="1319" spans="2:17" x14ac:dyDescent="0.25">
      <c r="B1319" s="74"/>
      <c r="C1319" s="74"/>
      <c r="D1319" s="74"/>
      <c r="E1319" s="74"/>
      <c r="F1319" s="74"/>
      <c r="G1319" s="147"/>
      <c r="H1319" s="149"/>
      <c r="I1319" s="148"/>
      <c r="J1319" s="147"/>
      <c r="K1319" s="148"/>
      <c r="L1319" s="148"/>
      <c r="M1319" s="148"/>
      <c r="N1319" s="148"/>
      <c r="O1319" s="148"/>
      <c r="P1319" s="148"/>
      <c r="Q1319" s="74"/>
    </row>
    <row r="1320" spans="2:17" x14ac:dyDescent="0.25">
      <c r="B1320" s="74"/>
      <c r="C1320" s="74"/>
      <c r="D1320" s="74"/>
      <c r="E1320" s="74"/>
      <c r="F1320" s="74"/>
      <c r="G1320" s="147"/>
      <c r="H1320" s="149"/>
      <c r="I1320" s="148"/>
      <c r="J1320" s="147"/>
      <c r="K1320" s="148"/>
      <c r="L1320" s="148"/>
      <c r="M1320" s="148"/>
      <c r="N1320" s="148"/>
      <c r="O1320" s="148"/>
      <c r="P1320" s="148"/>
      <c r="Q1320" s="74"/>
    </row>
    <row r="1321" spans="2:17" x14ac:dyDescent="0.25">
      <c r="B1321" s="74"/>
      <c r="C1321" s="74"/>
      <c r="D1321" s="74"/>
      <c r="E1321" s="74"/>
      <c r="F1321" s="74"/>
      <c r="G1321" s="147"/>
      <c r="H1321" s="149"/>
      <c r="I1321" s="148"/>
      <c r="J1321" s="147"/>
      <c r="K1321" s="148"/>
      <c r="L1321" s="148"/>
      <c r="M1321" s="148"/>
      <c r="N1321" s="148"/>
      <c r="O1321" s="148"/>
      <c r="P1321" s="148"/>
      <c r="Q1321" s="74"/>
    </row>
    <row r="1322" spans="2:17" x14ac:dyDescent="0.25">
      <c r="B1322" s="74"/>
      <c r="C1322" s="74"/>
      <c r="D1322" s="74"/>
      <c r="E1322" s="74"/>
      <c r="F1322" s="74"/>
      <c r="G1322" s="147"/>
      <c r="H1322" s="149"/>
      <c r="I1322" s="148"/>
      <c r="J1322" s="147"/>
      <c r="K1322" s="148"/>
      <c r="L1322" s="148"/>
      <c r="M1322" s="148"/>
      <c r="N1322" s="148"/>
      <c r="O1322" s="148"/>
      <c r="P1322" s="148"/>
      <c r="Q1322" s="74"/>
    </row>
    <row r="1323" spans="2:17" x14ac:dyDescent="0.25">
      <c r="B1323" s="74"/>
      <c r="C1323" s="74"/>
      <c r="D1323" s="74"/>
      <c r="E1323" s="74"/>
      <c r="F1323" s="74"/>
      <c r="G1323" s="147"/>
      <c r="H1323" s="149"/>
      <c r="I1323" s="148"/>
      <c r="J1323" s="147"/>
      <c r="K1323" s="148"/>
      <c r="L1323" s="148"/>
      <c r="M1323" s="148"/>
      <c r="N1323" s="148"/>
      <c r="O1323" s="148"/>
      <c r="P1323" s="148"/>
      <c r="Q1323" s="74"/>
    </row>
    <row r="1324" spans="2:17" x14ac:dyDescent="0.25">
      <c r="B1324" s="74"/>
      <c r="C1324" s="74"/>
      <c r="D1324" s="74"/>
      <c r="E1324" s="74"/>
      <c r="F1324" s="74"/>
      <c r="G1324" s="147"/>
      <c r="H1324" s="149"/>
      <c r="I1324" s="148"/>
      <c r="J1324" s="147"/>
      <c r="K1324" s="148"/>
      <c r="L1324" s="148"/>
      <c r="M1324" s="148"/>
      <c r="N1324" s="148"/>
      <c r="O1324" s="148"/>
      <c r="P1324" s="148"/>
      <c r="Q1324" s="74"/>
    </row>
    <row r="1325" spans="2:17" x14ac:dyDescent="0.25">
      <c r="B1325" s="74"/>
      <c r="C1325" s="74"/>
      <c r="D1325" s="74"/>
      <c r="E1325" s="74"/>
      <c r="F1325" s="74"/>
      <c r="G1325" s="147"/>
      <c r="H1325" s="149"/>
      <c r="I1325" s="148"/>
      <c r="J1325" s="147"/>
      <c r="K1325" s="148"/>
      <c r="L1325" s="148"/>
      <c r="M1325" s="148"/>
      <c r="N1325" s="148"/>
      <c r="O1325" s="148"/>
      <c r="P1325" s="148"/>
      <c r="Q1325" s="74"/>
    </row>
    <row r="1326" spans="2:17" x14ac:dyDescent="0.25">
      <c r="B1326" s="74"/>
      <c r="C1326" s="74"/>
      <c r="D1326" s="74"/>
      <c r="E1326" s="74"/>
      <c r="F1326" s="74"/>
      <c r="G1326" s="147"/>
      <c r="H1326" s="149"/>
      <c r="I1326" s="148"/>
      <c r="J1326" s="147"/>
      <c r="K1326" s="148"/>
      <c r="L1326" s="148"/>
      <c r="M1326" s="148"/>
      <c r="N1326" s="148"/>
      <c r="O1326" s="148"/>
      <c r="P1326" s="148"/>
      <c r="Q1326" s="74"/>
    </row>
    <row r="1327" spans="2:17" x14ac:dyDescent="0.25">
      <c r="B1327" s="74"/>
      <c r="C1327" s="74"/>
      <c r="D1327" s="74"/>
      <c r="E1327" s="74"/>
      <c r="F1327" s="74"/>
      <c r="G1327" s="147"/>
      <c r="H1327" s="149"/>
      <c r="I1327" s="148"/>
      <c r="J1327" s="147"/>
      <c r="K1327" s="148"/>
      <c r="L1327" s="148"/>
      <c r="M1327" s="148"/>
      <c r="N1327" s="148"/>
      <c r="O1327" s="148"/>
      <c r="P1327" s="148"/>
      <c r="Q1327" s="74"/>
    </row>
    <row r="1328" spans="2:17" x14ac:dyDescent="0.25">
      <c r="B1328" s="74"/>
      <c r="C1328" s="74"/>
      <c r="D1328" s="74"/>
      <c r="E1328" s="74"/>
      <c r="F1328" s="74"/>
      <c r="G1328" s="147"/>
      <c r="H1328" s="149"/>
      <c r="I1328" s="148"/>
      <c r="J1328" s="147"/>
      <c r="K1328" s="148"/>
      <c r="L1328" s="148"/>
      <c r="M1328" s="148"/>
      <c r="N1328" s="148"/>
      <c r="O1328" s="148"/>
      <c r="P1328" s="148"/>
      <c r="Q1328" s="74"/>
    </row>
    <row r="1329" spans="2:17" x14ac:dyDescent="0.25">
      <c r="B1329" s="74"/>
      <c r="C1329" s="74"/>
      <c r="D1329" s="74"/>
      <c r="E1329" s="74"/>
      <c r="F1329" s="74"/>
      <c r="G1329" s="147"/>
      <c r="H1329" s="149"/>
      <c r="I1329" s="148"/>
      <c r="J1329" s="147"/>
      <c r="K1329" s="148"/>
      <c r="L1329" s="148"/>
      <c r="M1329" s="148"/>
      <c r="N1329" s="148"/>
      <c r="O1329" s="148"/>
      <c r="P1329" s="148"/>
      <c r="Q1329" s="74"/>
    </row>
    <row r="1330" spans="2:17" x14ac:dyDescent="0.25">
      <c r="B1330" s="74"/>
      <c r="C1330" s="74"/>
      <c r="D1330" s="74"/>
      <c r="E1330" s="74"/>
      <c r="F1330" s="74"/>
      <c r="G1330" s="147"/>
      <c r="H1330" s="149"/>
      <c r="I1330" s="148"/>
      <c r="J1330" s="147"/>
      <c r="K1330" s="148"/>
      <c r="L1330" s="148"/>
      <c r="M1330" s="148"/>
      <c r="N1330" s="148"/>
      <c r="O1330" s="148"/>
      <c r="P1330" s="148"/>
      <c r="Q1330" s="74"/>
    </row>
    <row r="1331" spans="2:17" x14ac:dyDescent="0.25">
      <c r="B1331" s="74"/>
      <c r="C1331" s="74"/>
      <c r="D1331" s="74"/>
      <c r="E1331" s="74"/>
      <c r="F1331" s="74"/>
      <c r="G1331" s="147"/>
      <c r="H1331" s="149"/>
      <c r="I1331" s="148"/>
      <c r="J1331" s="147"/>
      <c r="K1331" s="148"/>
      <c r="L1331" s="148"/>
      <c r="M1331" s="148"/>
      <c r="N1331" s="148"/>
      <c r="O1331" s="148"/>
      <c r="P1331" s="148"/>
      <c r="Q1331" s="74"/>
    </row>
    <row r="1332" spans="2:17" x14ac:dyDescent="0.25">
      <c r="B1332" s="74"/>
      <c r="C1332" s="74"/>
      <c r="D1332" s="74"/>
      <c r="E1332" s="74"/>
      <c r="F1332" s="74"/>
      <c r="G1332" s="147"/>
      <c r="H1332" s="149"/>
      <c r="I1332" s="148"/>
      <c r="J1332" s="147"/>
      <c r="K1332" s="148"/>
      <c r="L1332" s="148"/>
      <c r="M1332" s="148"/>
      <c r="N1332" s="148"/>
      <c r="O1332" s="148"/>
      <c r="P1332" s="148"/>
      <c r="Q1332" s="74"/>
    </row>
    <row r="1333" spans="2:17" x14ac:dyDescent="0.25">
      <c r="B1333" s="74"/>
      <c r="C1333" s="74"/>
      <c r="D1333" s="74"/>
      <c r="E1333" s="74"/>
      <c r="F1333" s="74"/>
      <c r="G1333" s="147"/>
      <c r="H1333" s="149"/>
      <c r="I1333" s="148"/>
      <c r="J1333" s="147"/>
      <c r="K1333" s="148"/>
      <c r="L1333" s="148"/>
      <c r="M1333" s="148"/>
      <c r="N1333" s="148"/>
      <c r="O1333" s="148"/>
      <c r="P1333" s="148"/>
      <c r="Q1333" s="74"/>
    </row>
    <row r="1334" spans="2:17" x14ac:dyDescent="0.25">
      <c r="B1334" s="74"/>
      <c r="C1334" s="74"/>
      <c r="D1334" s="74"/>
      <c r="E1334" s="74"/>
      <c r="F1334" s="74"/>
      <c r="G1334" s="147"/>
      <c r="H1334" s="149"/>
      <c r="I1334" s="148"/>
      <c r="J1334" s="147"/>
      <c r="K1334" s="148"/>
      <c r="L1334" s="148"/>
      <c r="M1334" s="148"/>
      <c r="N1334" s="148"/>
      <c r="O1334" s="148"/>
      <c r="P1334" s="148"/>
      <c r="Q1334" s="74"/>
    </row>
    <row r="1335" spans="2:17" x14ac:dyDescent="0.25">
      <c r="B1335" s="74"/>
      <c r="C1335" s="74"/>
      <c r="D1335" s="74"/>
      <c r="E1335" s="74"/>
      <c r="F1335" s="74"/>
      <c r="G1335" s="147"/>
      <c r="H1335" s="149"/>
      <c r="I1335" s="148"/>
      <c r="J1335" s="147"/>
      <c r="K1335" s="148"/>
      <c r="L1335" s="148"/>
      <c r="M1335" s="148"/>
      <c r="N1335" s="148"/>
      <c r="O1335" s="148"/>
      <c r="P1335" s="148"/>
      <c r="Q1335" s="74"/>
    </row>
    <row r="1336" spans="2:17" x14ac:dyDescent="0.25">
      <c r="B1336" s="74"/>
      <c r="C1336" s="74"/>
      <c r="D1336" s="74"/>
      <c r="E1336" s="74"/>
      <c r="F1336" s="74"/>
      <c r="G1336" s="147"/>
      <c r="H1336" s="149"/>
      <c r="I1336" s="148"/>
      <c r="J1336" s="147"/>
      <c r="K1336" s="148"/>
      <c r="L1336" s="148"/>
      <c r="M1336" s="148"/>
      <c r="N1336" s="148"/>
      <c r="O1336" s="148"/>
      <c r="P1336" s="148"/>
      <c r="Q1336" s="74"/>
    </row>
    <row r="1337" spans="2:17" x14ac:dyDescent="0.25">
      <c r="B1337" s="74"/>
      <c r="C1337" s="74"/>
      <c r="D1337" s="74"/>
      <c r="E1337" s="74"/>
      <c r="F1337" s="74"/>
      <c r="G1337" s="147"/>
      <c r="H1337" s="149"/>
      <c r="I1337" s="148"/>
      <c r="J1337" s="147"/>
      <c r="K1337" s="148"/>
      <c r="L1337" s="148"/>
      <c r="M1337" s="148"/>
      <c r="N1337" s="148"/>
      <c r="O1337" s="148"/>
      <c r="P1337" s="148"/>
      <c r="Q1337" s="74"/>
    </row>
    <row r="1338" spans="2:17" x14ac:dyDescent="0.25">
      <c r="B1338" s="74"/>
      <c r="C1338" s="74"/>
      <c r="D1338" s="74"/>
      <c r="E1338" s="74"/>
      <c r="F1338" s="74"/>
      <c r="G1338" s="147"/>
      <c r="H1338" s="149"/>
      <c r="I1338" s="148"/>
      <c r="J1338" s="147"/>
      <c r="K1338" s="148"/>
      <c r="L1338" s="148"/>
      <c r="M1338" s="148"/>
      <c r="N1338" s="148"/>
      <c r="O1338" s="148"/>
      <c r="P1338" s="148"/>
      <c r="Q1338" s="74"/>
    </row>
    <row r="1339" spans="2:17" x14ac:dyDescent="0.25">
      <c r="B1339" s="74"/>
      <c r="C1339" s="74"/>
      <c r="D1339" s="74"/>
      <c r="E1339" s="74"/>
      <c r="F1339" s="74"/>
      <c r="G1339" s="147"/>
      <c r="H1339" s="149"/>
      <c r="I1339" s="148"/>
      <c r="J1339" s="147"/>
      <c r="K1339" s="148"/>
      <c r="L1339" s="148"/>
      <c r="M1339" s="148"/>
      <c r="N1339" s="148"/>
      <c r="O1339" s="148"/>
      <c r="P1339" s="148"/>
      <c r="Q1339" s="74"/>
    </row>
    <row r="1340" spans="2:17" x14ac:dyDescent="0.25">
      <c r="B1340" s="74"/>
      <c r="C1340" s="74"/>
      <c r="D1340" s="74"/>
      <c r="E1340" s="74"/>
      <c r="F1340" s="74"/>
      <c r="G1340" s="147"/>
      <c r="H1340" s="149"/>
      <c r="I1340" s="148"/>
      <c r="J1340" s="147"/>
      <c r="K1340" s="148"/>
      <c r="L1340" s="148"/>
      <c r="M1340" s="148"/>
      <c r="N1340" s="148"/>
      <c r="O1340" s="148"/>
      <c r="P1340" s="148"/>
      <c r="Q1340" s="74"/>
    </row>
    <row r="1341" spans="2:17" x14ac:dyDescent="0.25">
      <c r="B1341" s="74"/>
      <c r="C1341" s="74"/>
      <c r="D1341" s="74"/>
      <c r="E1341" s="74"/>
      <c r="F1341" s="74"/>
      <c r="G1341" s="147"/>
      <c r="H1341" s="149"/>
      <c r="I1341" s="148"/>
      <c r="J1341" s="147"/>
      <c r="K1341" s="148"/>
      <c r="L1341" s="148"/>
      <c r="M1341" s="148"/>
      <c r="N1341" s="148"/>
      <c r="O1341" s="148"/>
      <c r="P1341" s="148"/>
      <c r="Q1341" s="74"/>
    </row>
    <row r="1342" spans="2:17" x14ac:dyDescent="0.25">
      <c r="B1342" s="74"/>
      <c r="C1342" s="74"/>
      <c r="D1342" s="74"/>
      <c r="E1342" s="74"/>
      <c r="F1342" s="74"/>
      <c r="G1342" s="147"/>
      <c r="H1342" s="149"/>
      <c r="I1342" s="148"/>
      <c r="J1342" s="147"/>
      <c r="K1342" s="148"/>
      <c r="L1342" s="148"/>
      <c r="M1342" s="148"/>
      <c r="N1342" s="148"/>
      <c r="O1342" s="148"/>
      <c r="P1342" s="148"/>
      <c r="Q1342" s="74"/>
    </row>
    <row r="1343" spans="2:17" x14ac:dyDescent="0.25">
      <c r="B1343" s="74"/>
      <c r="C1343" s="74"/>
      <c r="D1343" s="74"/>
      <c r="E1343" s="74"/>
      <c r="F1343" s="74"/>
      <c r="G1343" s="147"/>
      <c r="H1343" s="149"/>
      <c r="I1343" s="148"/>
      <c r="J1343" s="147"/>
      <c r="K1343" s="148"/>
      <c r="L1343" s="148"/>
      <c r="M1343" s="148"/>
      <c r="N1343" s="148"/>
      <c r="O1343" s="148"/>
      <c r="P1343" s="148"/>
      <c r="Q1343" s="74"/>
    </row>
    <row r="1344" spans="2:17" x14ac:dyDescent="0.25">
      <c r="B1344" s="74"/>
      <c r="C1344" s="74"/>
      <c r="D1344" s="74"/>
      <c r="E1344" s="74"/>
      <c r="F1344" s="74"/>
      <c r="G1344" s="147"/>
      <c r="H1344" s="149"/>
      <c r="I1344" s="148"/>
      <c r="J1344" s="147"/>
      <c r="K1344" s="148"/>
      <c r="L1344" s="148"/>
      <c r="M1344" s="148"/>
      <c r="N1344" s="148"/>
      <c r="O1344" s="148"/>
      <c r="P1344" s="148"/>
      <c r="Q1344" s="74"/>
    </row>
    <row r="1345" spans="2:17" x14ac:dyDescent="0.25">
      <c r="B1345" s="74"/>
      <c r="C1345" s="74"/>
      <c r="D1345" s="74"/>
      <c r="E1345" s="74"/>
      <c r="F1345" s="74"/>
      <c r="G1345" s="147"/>
      <c r="H1345" s="149"/>
      <c r="I1345" s="148"/>
      <c r="J1345" s="147"/>
      <c r="K1345" s="148"/>
      <c r="L1345" s="148"/>
      <c r="M1345" s="148"/>
      <c r="N1345" s="148"/>
      <c r="O1345" s="148"/>
      <c r="P1345" s="148"/>
      <c r="Q1345" s="74"/>
    </row>
    <row r="1346" spans="2:17" x14ac:dyDescent="0.25">
      <c r="B1346" s="74"/>
      <c r="C1346" s="74"/>
      <c r="D1346" s="74"/>
      <c r="E1346" s="74"/>
      <c r="F1346" s="74"/>
      <c r="G1346" s="147"/>
      <c r="H1346" s="149"/>
      <c r="I1346" s="148"/>
      <c r="J1346" s="147"/>
      <c r="K1346" s="148"/>
      <c r="L1346" s="148"/>
      <c r="M1346" s="148"/>
      <c r="N1346" s="148"/>
      <c r="O1346" s="148"/>
      <c r="P1346" s="148"/>
      <c r="Q1346" s="74"/>
    </row>
    <row r="1347" spans="2:17" x14ac:dyDescent="0.25">
      <c r="B1347" s="74"/>
      <c r="C1347" s="74"/>
      <c r="D1347" s="74"/>
      <c r="E1347" s="74"/>
      <c r="F1347" s="74"/>
      <c r="G1347" s="147"/>
      <c r="H1347" s="149"/>
      <c r="I1347" s="148"/>
      <c r="J1347" s="147"/>
      <c r="K1347" s="148"/>
      <c r="L1347" s="148"/>
      <c r="M1347" s="148"/>
      <c r="N1347" s="148"/>
      <c r="O1347" s="148"/>
      <c r="P1347" s="148"/>
      <c r="Q1347" s="74"/>
    </row>
    <row r="1348" spans="2:17" x14ac:dyDescent="0.25">
      <c r="B1348" s="74"/>
      <c r="C1348" s="74"/>
      <c r="D1348" s="74"/>
      <c r="E1348" s="74"/>
      <c r="F1348" s="74"/>
      <c r="G1348" s="147"/>
      <c r="H1348" s="149"/>
      <c r="I1348" s="148"/>
      <c r="J1348" s="147"/>
      <c r="K1348" s="148"/>
      <c r="L1348" s="148"/>
      <c r="M1348" s="148"/>
      <c r="N1348" s="148"/>
      <c r="O1348" s="148"/>
      <c r="P1348" s="148"/>
      <c r="Q1348" s="74"/>
    </row>
    <row r="1349" spans="2:17" x14ac:dyDescent="0.25">
      <c r="B1349" s="74"/>
      <c r="C1349" s="74"/>
      <c r="D1349" s="74"/>
      <c r="E1349" s="74"/>
      <c r="F1349" s="74"/>
      <c r="G1349" s="147"/>
      <c r="H1349" s="149"/>
      <c r="I1349" s="148"/>
      <c r="J1349" s="147"/>
      <c r="K1349" s="148"/>
      <c r="L1349" s="148"/>
      <c r="M1349" s="148"/>
      <c r="N1349" s="148"/>
      <c r="O1349" s="148"/>
      <c r="P1349" s="148"/>
      <c r="Q1349" s="74"/>
    </row>
    <row r="1350" spans="2:17" x14ac:dyDescent="0.25">
      <c r="B1350" s="74"/>
      <c r="C1350" s="74"/>
      <c r="D1350" s="74"/>
      <c r="E1350" s="74"/>
      <c r="F1350" s="74"/>
      <c r="G1350" s="147"/>
      <c r="H1350" s="149"/>
      <c r="I1350" s="148"/>
      <c r="J1350" s="147"/>
      <c r="K1350" s="148"/>
      <c r="L1350" s="148"/>
      <c r="M1350" s="148"/>
      <c r="N1350" s="148"/>
      <c r="O1350" s="148"/>
      <c r="P1350" s="148"/>
      <c r="Q1350" s="74"/>
    </row>
    <row r="1351" spans="2:17" x14ac:dyDescent="0.25">
      <c r="B1351" s="74"/>
      <c r="C1351" s="74"/>
      <c r="D1351" s="74"/>
      <c r="E1351" s="74"/>
      <c r="F1351" s="74"/>
      <c r="G1351" s="147"/>
      <c r="H1351" s="149"/>
      <c r="I1351" s="148"/>
      <c r="J1351" s="147"/>
      <c r="K1351" s="148"/>
      <c r="L1351" s="148"/>
      <c r="M1351" s="148"/>
      <c r="N1351" s="148"/>
      <c r="O1351" s="148"/>
      <c r="P1351" s="148"/>
      <c r="Q1351" s="74"/>
    </row>
    <row r="1352" spans="2:17" x14ac:dyDescent="0.25">
      <c r="B1352" s="74"/>
      <c r="C1352" s="74"/>
      <c r="D1352" s="74"/>
      <c r="E1352" s="74"/>
      <c r="F1352" s="74"/>
      <c r="G1352" s="147"/>
      <c r="H1352" s="149"/>
      <c r="I1352" s="148"/>
      <c r="J1352" s="147"/>
      <c r="K1352" s="148"/>
      <c r="L1352" s="148"/>
      <c r="M1352" s="148"/>
      <c r="N1352" s="148"/>
      <c r="O1352" s="148"/>
      <c r="P1352" s="148"/>
      <c r="Q1352" s="74"/>
    </row>
    <row r="1353" spans="2:17" x14ac:dyDescent="0.25">
      <c r="B1353" s="74"/>
      <c r="C1353" s="74"/>
      <c r="D1353" s="74"/>
      <c r="E1353" s="74"/>
      <c r="F1353" s="74"/>
      <c r="G1353" s="147"/>
      <c r="H1353" s="149"/>
      <c r="I1353" s="148"/>
      <c r="J1353" s="147"/>
      <c r="K1353" s="148"/>
      <c r="L1353" s="148"/>
      <c r="M1353" s="148"/>
      <c r="N1353" s="148"/>
      <c r="O1353" s="148"/>
      <c r="P1353" s="148"/>
      <c r="Q1353" s="74"/>
    </row>
    <row r="1354" spans="2:17" x14ac:dyDescent="0.25">
      <c r="B1354" s="74"/>
      <c r="C1354" s="74"/>
      <c r="D1354" s="74"/>
      <c r="E1354" s="74"/>
      <c r="F1354" s="74"/>
      <c r="G1354" s="147"/>
      <c r="H1354" s="149"/>
      <c r="I1354" s="148"/>
      <c r="J1354" s="147"/>
      <c r="K1354" s="148"/>
      <c r="L1354" s="148"/>
      <c r="M1354" s="148"/>
      <c r="N1354" s="148"/>
      <c r="O1354" s="148"/>
      <c r="P1354" s="148"/>
      <c r="Q1354" s="74"/>
    </row>
    <row r="1355" spans="2:17" x14ac:dyDescent="0.25">
      <c r="B1355" s="74"/>
      <c r="C1355" s="74"/>
      <c r="D1355" s="74"/>
      <c r="E1355" s="74"/>
      <c r="F1355" s="74"/>
      <c r="G1355" s="147"/>
      <c r="H1355" s="149"/>
      <c r="I1355" s="148"/>
      <c r="J1355" s="147"/>
      <c r="K1355" s="148"/>
      <c r="L1355" s="148"/>
      <c r="M1355" s="148"/>
      <c r="N1355" s="148"/>
      <c r="O1355" s="148"/>
      <c r="P1355" s="148"/>
      <c r="Q1355" s="74"/>
    </row>
    <row r="1356" spans="2:17" x14ac:dyDescent="0.25">
      <c r="B1356" s="74"/>
      <c r="C1356" s="74"/>
      <c r="D1356" s="74"/>
      <c r="E1356" s="74"/>
      <c r="F1356" s="74"/>
      <c r="G1356" s="147"/>
      <c r="H1356" s="149"/>
      <c r="I1356" s="148"/>
      <c r="J1356" s="147"/>
      <c r="K1356" s="148"/>
      <c r="L1356" s="148"/>
      <c r="M1356" s="148"/>
      <c r="N1356" s="148"/>
      <c r="O1356" s="148"/>
      <c r="P1356" s="148"/>
      <c r="Q1356" s="74"/>
    </row>
    <row r="1357" spans="2:17" x14ac:dyDescent="0.25">
      <c r="B1357" s="74"/>
      <c r="C1357" s="74"/>
      <c r="D1357" s="74"/>
      <c r="E1357" s="74"/>
      <c r="F1357" s="74"/>
      <c r="G1357" s="147"/>
      <c r="H1357" s="149"/>
      <c r="I1357" s="148"/>
      <c r="J1357" s="147"/>
      <c r="K1357" s="148"/>
      <c r="L1357" s="148"/>
      <c r="M1357" s="148"/>
      <c r="N1357" s="148"/>
      <c r="O1357" s="148"/>
      <c r="P1357" s="148"/>
      <c r="Q1357" s="74"/>
    </row>
    <row r="1358" spans="2:17" x14ac:dyDescent="0.25">
      <c r="B1358" s="74"/>
      <c r="C1358" s="74"/>
      <c r="D1358" s="74"/>
      <c r="E1358" s="74"/>
      <c r="F1358" s="74"/>
      <c r="G1358" s="147"/>
      <c r="H1358" s="149"/>
      <c r="I1358" s="148"/>
      <c r="J1358" s="147"/>
      <c r="K1358" s="148"/>
      <c r="L1358" s="148"/>
      <c r="M1358" s="148"/>
      <c r="N1358" s="148"/>
      <c r="O1358" s="148"/>
      <c r="P1358" s="148"/>
      <c r="Q1358" s="74"/>
    </row>
    <row r="1359" spans="2:17" x14ac:dyDescent="0.25">
      <c r="B1359" s="74"/>
      <c r="C1359" s="74"/>
      <c r="D1359" s="74"/>
      <c r="E1359" s="74"/>
      <c r="F1359" s="74"/>
      <c r="G1359" s="147"/>
      <c r="H1359" s="149"/>
      <c r="I1359" s="148"/>
      <c r="J1359" s="147"/>
      <c r="K1359" s="148"/>
      <c r="L1359" s="148"/>
      <c r="M1359" s="148"/>
      <c r="N1359" s="148"/>
      <c r="O1359" s="148"/>
      <c r="P1359" s="148"/>
      <c r="Q1359" s="74"/>
    </row>
    <row r="1360" spans="2:17" x14ac:dyDescent="0.25">
      <c r="B1360" s="74"/>
      <c r="C1360" s="74"/>
      <c r="D1360" s="74"/>
      <c r="E1360" s="74"/>
      <c r="F1360" s="74"/>
      <c r="G1360" s="147"/>
      <c r="H1360" s="149"/>
      <c r="I1360" s="148"/>
      <c r="J1360" s="147"/>
      <c r="K1360" s="148"/>
      <c r="L1360" s="148"/>
      <c r="M1360" s="148"/>
      <c r="N1360" s="148"/>
      <c r="O1360" s="148"/>
      <c r="P1360" s="148"/>
      <c r="Q1360" s="74"/>
    </row>
    <row r="1361" spans="2:17" x14ac:dyDescent="0.25">
      <c r="B1361" s="74"/>
      <c r="C1361" s="74"/>
      <c r="D1361" s="74"/>
      <c r="E1361" s="74"/>
      <c r="F1361" s="74"/>
      <c r="G1361" s="147"/>
      <c r="H1361" s="149"/>
      <c r="I1361" s="148"/>
      <c r="J1361" s="147"/>
      <c r="K1361" s="148"/>
      <c r="L1361" s="148"/>
      <c r="M1361" s="148"/>
      <c r="N1361" s="148"/>
      <c r="O1361" s="148"/>
      <c r="P1361" s="148"/>
      <c r="Q1361" s="74"/>
    </row>
    <row r="1362" spans="2:17" x14ac:dyDescent="0.25">
      <c r="B1362" s="74"/>
      <c r="C1362" s="74"/>
      <c r="D1362" s="74"/>
      <c r="E1362" s="74"/>
      <c r="F1362" s="74"/>
      <c r="G1362" s="147"/>
      <c r="H1362" s="149"/>
      <c r="I1362" s="148"/>
      <c r="J1362" s="147"/>
      <c r="K1362" s="148"/>
      <c r="L1362" s="148"/>
      <c r="M1362" s="148"/>
      <c r="N1362" s="148"/>
      <c r="O1362" s="148"/>
      <c r="P1362" s="148"/>
      <c r="Q1362" s="74"/>
    </row>
    <row r="1363" spans="2:17" x14ac:dyDescent="0.25">
      <c r="B1363" s="74"/>
      <c r="C1363" s="74"/>
      <c r="D1363" s="74"/>
      <c r="E1363" s="74"/>
      <c r="F1363" s="74"/>
      <c r="G1363" s="147"/>
      <c r="H1363" s="149"/>
      <c r="I1363" s="148"/>
      <c r="J1363" s="147"/>
      <c r="K1363" s="148"/>
      <c r="L1363" s="148"/>
      <c r="M1363" s="148"/>
      <c r="N1363" s="148"/>
      <c r="O1363" s="148"/>
      <c r="P1363" s="148"/>
      <c r="Q1363" s="74"/>
    </row>
    <row r="1364" spans="2:17" x14ac:dyDescent="0.25">
      <c r="B1364" s="74"/>
      <c r="C1364" s="74"/>
      <c r="D1364" s="74"/>
      <c r="E1364" s="74"/>
      <c r="F1364" s="74"/>
      <c r="G1364" s="147"/>
      <c r="H1364" s="149"/>
      <c r="I1364" s="148"/>
      <c r="J1364" s="147"/>
      <c r="K1364" s="148"/>
      <c r="L1364" s="148"/>
      <c r="M1364" s="148"/>
      <c r="N1364" s="148"/>
      <c r="O1364" s="148"/>
      <c r="P1364" s="148"/>
      <c r="Q1364" s="74"/>
    </row>
    <row r="1365" spans="2:17" x14ac:dyDescent="0.25">
      <c r="B1365" s="74"/>
      <c r="C1365" s="74"/>
      <c r="D1365" s="74"/>
      <c r="E1365" s="74"/>
      <c r="F1365" s="74"/>
      <c r="G1365" s="147"/>
      <c r="H1365" s="149"/>
      <c r="I1365" s="148"/>
      <c r="J1365" s="147"/>
      <c r="K1365" s="148"/>
      <c r="L1365" s="148"/>
      <c r="M1365" s="148"/>
      <c r="N1365" s="148"/>
      <c r="O1365" s="148"/>
      <c r="P1365" s="148"/>
      <c r="Q1365" s="74"/>
    </row>
    <row r="1366" spans="2:17" x14ac:dyDescent="0.25">
      <c r="B1366" s="74"/>
      <c r="C1366" s="74"/>
      <c r="D1366" s="74"/>
      <c r="E1366" s="74"/>
      <c r="F1366" s="74"/>
      <c r="G1366" s="147"/>
      <c r="H1366" s="149"/>
      <c r="I1366" s="148"/>
      <c r="J1366" s="147"/>
      <c r="K1366" s="148"/>
      <c r="L1366" s="148"/>
      <c r="M1366" s="148"/>
      <c r="N1366" s="148"/>
      <c r="O1366" s="148"/>
      <c r="P1366" s="148"/>
      <c r="Q1366" s="74"/>
    </row>
    <row r="1367" spans="2:17" x14ac:dyDescent="0.25">
      <c r="B1367" s="74"/>
      <c r="C1367" s="74"/>
      <c r="D1367" s="74"/>
      <c r="E1367" s="74"/>
      <c r="F1367" s="74"/>
      <c r="G1367" s="147"/>
      <c r="H1367" s="149"/>
      <c r="I1367" s="148"/>
      <c r="J1367" s="147"/>
      <c r="K1367" s="148"/>
      <c r="L1367" s="148"/>
      <c r="M1367" s="148"/>
      <c r="N1367" s="148"/>
      <c r="O1367" s="148"/>
      <c r="P1367" s="148"/>
      <c r="Q1367" s="74"/>
    </row>
    <row r="1368" spans="2:17" x14ac:dyDescent="0.25">
      <c r="B1368" s="74"/>
      <c r="C1368" s="74"/>
      <c r="D1368" s="74"/>
      <c r="E1368" s="74"/>
      <c r="F1368" s="74"/>
      <c r="G1368" s="147"/>
      <c r="H1368" s="149"/>
      <c r="I1368" s="148"/>
      <c r="J1368" s="147"/>
      <c r="K1368" s="148"/>
      <c r="L1368" s="148"/>
      <c r="M1368" s="148"/>
      <c r="N1368" s="148"/>
      <c r="O1368" s="148"/>
      <c r="P1368" s="148"/>
      <c r="Q1368" s="74"/>
    </row>
    <row r="1369" spans="2:17" x14ac:dyDescent="0.25">
      <c r="B1369" s="74"/>
      <c r="C1369" s="74"/>
      <c r="D1369" s="74"/>
      <c r="E1369" s="74"/>
      <c r="F1369" s="74"/>
      <c r="G1369" s="147"/>
      <c r="H1369" s="149"/>
      <c r="I1369" s="148"/>
      <c r="J1369" s="147"/>
      <c r="K1369" s="148"/>
      <c r="L1369" s="148"/>
      <c r="M1369" s="148"/>
      <c r="N1369" s="148"/>
      <c r="O1369" s="148"/>
      <c r="P1369" s="148"/>
      <c r="Q1369" s="74"/>
    </row>
    <row r="1370" spans="2:17" x14ac:dyDescent="0.25">
      <c r="B1370" s="74"/>
      <c r="C1370" s="74"/>
      <c r="D1370" s="74"/>
      <c r="E1370" s="74"/>
      <c r="F1370" s="74"/>
      <c r="G1370" s="147"/>
      <c r="H1370" s="149"/>
      <c r="I1370" s="148"/>
      <c r="J1370" s="147"/>
      <c r="K1370" s="148"/>
      <c r="L1370" s="148"/>
      <c r="M1370" s="148"/>
      <c r="N1370" s="148"/>
      <c r="O1370" s="148"/>
      <c r="P1370" s="148"/>
      <c r="Q1370" s="74"/>
    </row>
    <row r="1371" spans="2:17" x14ac:dyDescent="0.25">
      <c r="B1371" s="74"/>
      <c r="C1371" s="74"/>
      <c r="D1371" s="74"/>
      <c r="E1371" s="74"/>
      <c r="F1371" s="74"/>
      <c r="G1371" s="147"/>
      <c r="H1371" s="149"/>
      <c r="I1371" s="148"/>
      <c r="J1371" s="147"/>
      <c r="K1371" s="148"/>
      <c r="L1371" s="148"/>
      <c r="M1371" s="148"/>
      <c r="N1371" s="148"/>
      <c r="O1371" s="148"/>
      <c r="P1371" s="148"/>
      <c r="Q1371" s="74"/>
    </row>
    <row r="1372" spans="2:17" x14ac:dyDescent="0.25">
      <c r="B1372" s="74"/>
      <c r="C1372" s="74"/>
      <c r="D1372" s="74"/>
      <c r="E1372" s="74"/>
      <c r="F1372" s="74"/>
      <c r="G1372" s="147"/>
      <c r="H1372" s="149"/>
      <c r="I1372" s="148"/>
      <c r="J1372" s="147"/>
      <c r="K1372" s="148"/>
      <c r="L1372" s="148"/>
      <c r="M1372" s="148"/>
      <c r="N1372" s="148"/>
      <c r="O1372" s="148"/>
      <c r="P1372" s="148"/>
      <c r="Q1372" s="74"/>
    </row>
    <row r="1373" spans="2:17" x14ac:dyDescent="0.25">
      <c r="B1373" s="74"/>
      <c r="C1373" s="74"/>
      <c r="D1373" s="74"/>
      <c r="E1373" s="74"/>
      <c r="F1373" s="74"/>
      <c r="G1373" s="147"/>
      <c r="H1373" s="149"/>
      <c r="I1373" s="148"/>
      <c r="J1373" s="147"/>
      <c r="K1373" s="148"/>
      <c r="L1373" s="148"/>
      <c r="M1373" s="148"/>
      <c r="N1373" s="148"/>
      <c r="O1373" s="148"/>
      <c r="P1373" s="148"/>
      <c r="Q1373" s="74"/>
    </row>
    <row r="1374" spans="2:17" x14ac:dyDescent="0.25">
      <c r="B1374" s="74"/>
      <c r="C1374" s="74"/>
      <c r="D1374" s="74"/>
      <c r="E1374" s="74"/>
      <c r="F1374" s="74"/>
      <c r="G1374" s="147"/>
      <c r="H1374" s="149"/>
      <c r="I1374" s="148"/>
      <c r="J1374" s="147"/>
      <c r="K1374" s="148"/>
      <c r="L1374" s="148"/>
      <c r="M1374" s="148"/>
      <c r="N1374" s="148"/>
      <c r="O1374" s="148"/>
      <c r="P1374" s="148"/>
      <c r="Q1374" s="74"/>
    </row>
    <row r="1375" spans="2:17" x14ac:dyDescent="0.25">
      <c r="B1375" s="74"/>
      <c r="C1375" s="74"/>
      <c r="D1375" s="74"/>
      <c r="E1375" s="74"/>
      <c r="F1375" s="74"/>
      <c r="G1375" s="147"/>
      <c r="H1375" s="149"/>
      <c r="I1375" s="148"/>
      <c r="J1375" s="147"/>
      <c r="K1375" s="148"/>
      <c r="L1375" s="148"/>
      <c r="M1375" s="148"/>
      <c r="N1375" s="148"/>
      <c r="O1375" s="148"/>
      <c r="P1375" s="148"/>
      <c r="Q1375" s="74"/>
    </row>
    <row r="1376" spans="2:17" x14ac:dyDescent="0.25">
      <c r="B1376" s="74"/>
      <c r="C1376" s="74"/>
      <c r="D1376" s="74"/>
      <c r="E1376" s="74"/>
      <c r="F1376" s="74"/>
      <c r="G1376" s="147"/>
      <c r="H1376" s="149"/>
      <c r="I1376" s="148"/>
      <c r="J1376" s="147"/>
      <c r="K1376" s="148"/>
      <c r="L1376" s="148"/>
      <c r="M1376" s="148"/>
      <c r="N1376" s="148"/>
      <c r="O1376" s="148"/>
      <c r="P1376" s="148"/>
      <c r="Q1376" s="74"/>
    </row>
    <row r="1377" spans="2:17" x14ac:dyDescent="0.25">
      <c r="B1377" s="74"/>
      <c r="C1377" s="74"/>
      <c r="D1377" s="74"/>
      <c r="E1377" s="74"/>
      <c r="F1377" s="74"/>
      <c r="G1377" s="147"/>
      <c r="H1377" s="149"/>
      <c r="I1377" s="148"/>
      <c r="J1377" s="147"/>
      <c r="K1377" s="148"/>
      <c r="L1377" s="148"/>
      <c r="M1377" s="148"/>
      <c r="N1377" s="148"/>
      <c r="O1377" s="148"/>
      <c r="P1377" s="148"/>
      <c r="Q1377" s="74"/>
    </row>
    <row r="1378" spans="2:17" x14ac:dyDescent="0.25">
      <c r="B1378" s="74"/>
      <c r="C1378" s="74"/>
      <c r="D1378" s="74"/>
      <c r="E1378" s="74"/>
      <c r="F1378" s="74"/>
      <c r="G1378" s="147"/>
      <c r="H1378" s="149"/>
      <c r="I1378" s="148"/>
      <c r="J1378" s="147"/>
      <c r="K1378" s="148"/>
      <c r="L1378" s="148"/>
      <c r="M1378" s="148"/>
      <c r="N1378" s="148"/>
      <c r="O1378" s="148"/>
      <c r="P1378" s="148"/>
      <c r="Q1378" s="74"/>
    </row>
    <row r="1379" spans="2:17" x14ac:dyDescent="0.25">
      <c r="B1379" s="74"/>
      <c r="C1379" s="74"/>
      <c r="D1379" s="74"/>
      <c r="E1379" s="74"/>
      <c r="F1379" s="74"/>
      <c r="G1379" s="147"/>
      <c r="H1379" s="149"/>
      <c r="I1379" s="148"/>
      <c r="J1379" s="147"/>
      <c r="K1379" s="148"/>
      <c r="L1379" s="148"/>
      <c r="M1379" s="148"/>
      <c r="N1379" s="148"/>
      <c r="O1379" s="148"/>
      <c r="P1379" s="148"/>
      <c r="Q1379" s="74"/>
    </row>
    <row r="1380" spans="2:17" x14ac:dyDescent="0.25">
      <c r="B1380" s="74"/>
      <c r="C1380" s="74"/>
      <c r="D1380" s="74"/>
      <c r="E1380" s="74"/>
      <c r="F1380" s="74"/>
      <c r="G1380" s="147"/>
      <c r="H1380" s="149"/>
      <c r="I1380" s="148"/>
      <c r="J1380" s="147"/>
      <c r="K1380" s="148"/>
      <c r="L1380" s="148"/>
      <c r="M1380" s="148"/>
      <c r="N1380" s="148"/>
      <c r="O1380" s="148"/>
      <c r="P1380" s="148"/>
      <c r="Q1380" s="74"/>
    </row>
    <row r="1381" spans="2:17" x14ac:dyDescent="0.25">
      <c r="B1381" s="74"/>
      <c r="C1381" s="74"/>
      <c r="D1381" s="74"/>
      <c r="E1381" s="74"/>
      <c r="F1381" s="74"/>
      <c r="G1381" s="147"/>
      <c r="H1381" s="149"/>
      <c r="I1381" s="148"/>
      <c r="J1381" s="147"/>
      <c r="K1381" s="148"/>
      <c r="L1381" s="148"/>
      <c r="M1381" s="148"/>
      <c r="N1381" s="148"/>
      <c r="O1381" s="148"/>
      <c r="P1381" s="148"/>
      <c r="Q1381" s="74"/>
    </row>
    <row r="1382" spans="2:17" x14ac:dyDescent="0.25">
      <c r="B1382" s="74"/>
      <c r="C1382" s="74"/>
      <c r="D1382" s="74"/>
      <c r="E1382" s="74"/>
      <c r="F1382" s="74"/>
      <c r="G1382" s="147"/>
      <c r="H1382" s="149"/>
      <c r="I1382" s="148"/>
      <c r="J1382" s="147"/>
      <c r="K1382" s="148"/>
      <c r="L1382" s="148"/>
      <c r="M1382" s="148"/>
      <c r="N1382" s="148"/>
      <c r="O1382" s="148"/>
      <c r="P1382" s="148"/>
      <c r="Q1382" s="74"/>
    </row>
    <row r="1383" spans="2:17" x14ac:dyDescent="0.25">
      <c r="B1383" s="74"/>
      <c r="C1383" s="74"/>
      <c r="D1383" s="74"/>
      <c r="E1383" s="74"/>
      <c r="F1383" s="74"/>
      <c r="G1383" s="147"/>
      <c r="H1383" s="149"/>
      <c r="I1383" s="148"/>
      <c r="J1383" s="147"/>
      <c r="K1383" s="148"/>
      <c r="L1383" s="148"/>
      <c r="M1383" s="148"/>
      <c r="N1383" s="148"/>
      <c r="O1383" s="148"/>
      <c r="P1383" s="148"/>
      <c r="Q1383" s="74"/>
    </row>
    <row r="1384" spans="2:17" x14ac:dyDescent="0.25">
      <c r="B1384" s="74"/>
      <c r="C1384" s="74"/>
      <c r="D1384" s="74"/>
      <c r="E1384" s="74"/>
      <c r="F1384" s="74"/>
      <c r="G1384" s="147"/>
      <c r="H1384" s="149"/>
      <c r="I1384" s="148"/>
      <c r="J1384" s="147"/>
      <c r="K1384" s="148"/>
      <c r="L1384" s="148"/>
      <c r="M1384" s="148"/>
      <c r="N1384" s="148"/>
      <c r="O1384" s="148"/>
      <c r="P1384" s="148"/>
      <c r="Q1384" s="74"/>
    </row>
    <row r="1385" spans="2:17" x14ac:dyDescent="0.25">
      <c r="B1385" s="74"/>
      <c r="C1385" s="74"/>
      <c r="D1385" s="74"/>
      <c r="E1385" s="74"/>
      <c r="F1385" s="74"/>
      <c r="G1385" s="147"/>
      <c r="H1385" s="149"/>
      <c r="I1385" s="148"/>
      <c r="J1385" s="147"/>
      <c r="K1385" s="148"/>
      <c r="L1385" s="148"/>
      <c r="M1385" s="148"/>
      <c r="N1385" s="148"/>
      <c r="O1385" s="148"/>
      <c r="P1385" s="148"/>
      <c r="Q1385" s="74"/>
    </row>
    <row r="1386" spans="2:17" x14ac:dyDescent="0.25">
      <c r="B1386" s="74"/>
      <c r="C1386" s="74"/>
      <c r="D1386" s="74"/>
      <c r="E1386" s="74"/>
      <c r="F1386" s="74"/>
      <c r="G1386" s="147"/>
      <c r="H1386" s="149"/>
      <c r="I1386" s="148"/>
      <c r="J1386" s="147"/>
      <c r="K1386" s="148"/>
      <c r="L1386" s="148"/>
      <c r="M1386" s="148"/>
      <c r="N1386" s="148"/>
      <c r="O1386" s="148"/>
      <c r="P1386" s="148"/>
      <c r="Q1386" s="74"/>
    </row>
    <row r="1387" spans="2:17" x14ac:dyDescent="0.25">
      <c r="B1387" s="74"/>
      <c r="C1387" s="74"/>
      <c r="D1387" s="74"/>
      <c r="E1387" s="74"/>
      <c r="F1387" s="74"/>
      <c r="G1387" s="147"/>
      <c r="H1387" s="149"/>
      <c r="I1387" s="148"/>
      <c r="J1387" s="147"/>
      <c r="K1387" s="148"/>
      <c r="L1387" s="148"/>
      <c r="M1387" s="148"/>
      <c r="N1387" s="148"/>
      <c r="O1387" s="148"/>
      <c r="P1387" s="148"/>
      <c r="Q1387" s="74"/>
    </row>
    <row r="1388" spans="2:17" x14ac:dyDescent="0.25">
      <c r="B1388" s="74"/>
      <c r="C1388" s="74"/>
      <c r="D1388" s="74"/>
      <c r="E1388" s="74"/>
      <c r="F1388" s="74"/>
      <c r="G1388" s="147"/>
      <c r="H1388" s="149"/>
      <c r="I1388" s="148"/>
      <c r="J1388" s="147"/>
      <c r="K1388" s="148"/>
      <c r="L1388" s="148"/>
      <c r="M1388" s="148"/>
      <c r="N1388" s="148"/>
      <c r="O1388" s="148"/>
      <c r="P1388" s="148"/>
      <c r="Q1388" s="74"/>
    </row>
    <row r="1389" spans="2:17" x14ac:dyDescent="0.25">
      <c r="B1389" s="74"/>
      <c r="C1389" s="74"/>
      <c r="D1389" s="74"/>
      <c r="E1389" s="74"/>
      <c r="F1389" s="74"/>
      <c r="G1389" s="147"/>
      <c r="H1389" s="149"/>
      <c r="I1389" s="148"/>
      <c r="J1389" s="147"/>
      <c r="K1389" s="148"/>
      <c r="L1389" s="148"/>
      <c r="M1389" s="148"/>
      <c r="N1389" s="148"/>
      <c r="O1389" s="148"/>
      <c r="P1389" s="148"/>
      <c r="Q1389" s="74"/>
    </row>
    <row r="1390" spans="2:17" x14ac:dyDescent="0.25">
      <c r="B1390" s="74"/>
      <c r="C1390" s="74"/>
      <c r="D1390" s="74"/>
      <c r="E1390" s="74"/>
      <c r="F1390" s="74"/>
      <c r="G1390" s="147"/>
      <c r="H1390" s="149"/>
      <c r="I1390" s="148"/>
      <c r="J1390" s="147"/>
      <c r="K1390" s="148"/>
      <c r="L1390" s="148"/>
      <c r="M1390" s="148"/>
      <c r="N1390" s="148"/>
      <c r="O1390" s="148"/>
      <c r="P1390" s="148"/>
      <c r="Q1390" s="74"/>
    </row>
    <row r="1391" spans="2:17" x14ac:dyDescent="0.25">
      <c r="B1391" s="74"/>
      <c r="C1391" s="74"/>
      <c r="D1391" s="74"/>
      <c r="E1391" s="74"/>
      <c r="F1391" s="74"/>
      <c r="G1391" s="147"/>
      <c r="H1391" s="149"/>
      <c r="I1391" s="148"/>
      <c r="J1391" s="147"/>
      <c r="K1391" s="148"/>
      <c r="L1391" s="148"/>
      <c r="M1391" s="148"/>
      <c r="N1391" s="148"/>
      <c r="O1391" s="148"/>
      <c r="P1391" s="148"/>
      <c r="Q1391" s="74"/>
    </row>
    <row r="1392" spans="2:17" x14ac:dyDescent="0.25">
      <c r="B1392" s="74"/>
      <c r="C1392" s="74"/>
      <c r="D1392" s="74"/>
      <c r="E1392" s="74"/>
      <c r="F1392" s="74"/>
      <c r="G1392" s="147"/>
      <c r="H1392" s="149"/>
      <c r="I1392" s="148"/>
      <c r="J1392" s="147"/>
      <c r="K1392" s="148"/>
      <c r="L1392" s="148"/>
      <c r="M1392" s="148"/>
      <c r="N1392" s="148"/>
      <c r="O1392" s="148"/>
      <c r="P1392" s="148"/>
      <c r="Q1392" s="74"/>
    </row>
    <row r="1393" spans="2:17" x14ac:dyDescent="0.25">
      <c r="B1393" s="74"/>
      <c r="C1393" s="74"/>
      <c r="D1393" s="74"/>
      <c r="E1393" s="74"/>
      <c r="F1393" s="74"/>
      <c r="G1393" s="147"/>
      <c r="H1393" s="149"/>
      <c r="I1393" s="148"/>
      <c r="J1393" s="147"/>
      <c r="K1393" s="148"/>
      <c r="L1393" s="148"/>
      <c r="M1393" s="148"/>
      <c r="N1393" s="148"/>
      <c r="O1393" s="148"/>
      <c r="P1393" s="148"/>
      <c r="Q1393" s="74"/>
    </row>
    <row r="1394" spans="2:17" x14ac:dyDescent="0.25">
      <c r="B1394" s="74"/>
      <c r="C1394" s="74"/>
      <c r="D1394" s="74"/>
      <c r="E1394" s="74"/>
      <c r="F1394" s="74"/>
      <c r="G1394" s="147"/>
      <c r="H1394" s="149"/>
      <c r="I1394" s="148"/>
      <c r="J1394" s="147"/>
      <c r="K1394" s="148"/>
      <c r="L1394" s="148"/>
      <c r="M1394" s="148"/>
      <c r="N1394" s="148"/>
      <c r="O1394" s="148"/>
      <c r="P1394" s="148"/>
      <c r="Q1394" s="74"/>
    </row>
    <row r="1395" spans="2:17" x14ac:dyDescent="0.25">
      <c r="B1395" s="74"/>
      <c r="C1395" s="74"/>
      <c r="D1395" s="74"/>
      <c r="E1395" s="74"/>
      <c r="F1395" s="74"/>
      <c r="G1395" s="147"/>
      <c r="H1395" s="149"/>
      <c r="I1395" s="148"/>
      <c r="J1395" s="147"/>
      <c r="K1395" s="148"/>
      <c r="L1395" s="148"/>
      <c r="M1395" s="148"/>
      <c r="N1395" s="148"/>
      <c r="O1395" s="148"/>
      <c r="P1395" s="148"/>
      <c r="Q1395" s="74"/>
    </row>
    <row r="1396" spans="2:17" x14ac:dyDescent="0.25">
      <c r="B1396" s="74"/>
      <c r="C1396" s="74"/>
      <c r="D1396" s="74"/>
      <c r="E1396" s="74"/>
      <c r="F1396" s="74"/>
      <c r="G1396" s="147"/>
      <c r="H1396" s="149"/>
      <c r="I1396" s="148"/>
      <c r="J1396" s="147"/>
      <c r="K1396" s="148"/>
      <c r="L1396" s="148"/>
      <c r="M1396" s="148"/>
      <c r="N1396" s="148"/>
      <c r="O1396" s="148"/>
      <c r="P1396" s="148"/>
      <c r="Q1396" s="74"/>
    </row>
    <row r="1397" spans="2:17" x14ac:dyDescent="0.25">
      <c r="B1397" s="74"/>
      <c r="C1397" s="74"/>
      <c r="D1397" s="74"/>
      <c r="E1397" s="74"/>
      <c r="F1397" s="74"/>
      <c r="G1397" s="147"/>
      <c r="H1397" s="149"/>
      <c r="I1397" s="148"/>
      <c r="J1397" s="147"/>
      <c r="K1397" s="148"/>
      <c r="L1397" s="148"/>
      <c r="M1397" s="148"/>
      <c r="N1397" s="148"/>
      <c r="O1397" s="148"/>
      <c r="P1397" s="148"/>
      <c r="Q1397" s="74"/>
    </row>
    <row r="1398" spans="2:17" x14ac:dyDescent="0.25">
      <c r="B1398" s="74"/>
      <c r="C1398" s="74"/>
      <c r="D1398" s="74"/>
      <c r="E1398" s="74"/>
      <c r="F1398" s="74"/>
      <c r="G1398" s="147"/>
      <c r="H1398" s="149"/>
      <c r="I1398" s="148"/>
      <c r="J1398" s="147"/>
      <c r="K1398" s="148"/>
      <c r="L1398" s="148"/>
      <c r="M1398" s="148"/>
      <c r="N1398" s="148"/>
      <c r="O1398" s="148"/>
      <c r="P1398" s="148"/>
      <c r="Q1398" s="74"/>
    </row>
    <row r="1399" spans="2:17" x14ac:dyDescent="0.25">
      <c r="B1399" s="74"/>
      <c r="C1399" s="74"/>
      <c r="D1399" s="74"/>
      <c r="E1399" s="74"/>
      <c r="F1399" s="74"/>
      <c r="G1399" s="147"/>
      <c r="H1399" s="149"/>
      <c r="I1399" s="148"/>
      <c r="J1399" s="147"/>
      <c r="K1399" s="148"/>
      <c r="L1399" s="148"/>
      <c r="M1399" s="148"/>
      <c r="N1399" s="148"/>
      <c r="O1399" s="148"/>
      <c r="P1399" s="148"/>
      <c r="Q1399" s="74"/>
    </row>
    <row r="1400" spans="2:17" x14ac:dyDescent="0.25">
      <c r="B1400" s="74"/>
      <c r="C1400" s="74"/>
      <c r="D1400" s="74"/>
      <c r="E1400" s="74"/>
      <c r="F1400" s="74"/>
      <c r="G1400" s="147"/>
      <c r="H1400" s="149"/>
      <c r="I1400" s="148"/>
      <c r="J1400" s="147"/>
      <c r="K1400" s="148"/>
      <c r="L1400" s="148"/>
      <c r="M1400" s="148"/>
      <c r="N1400" s="148"/>
      <c r="O1400" s="148"/>
      <c r="P1400" s="148"/>
      <c r="Q1400" s="74"/>
    </row>
    <row r="1401" spans="2:17" x14ac:dyDescent="0.25">
      <c r="B1401" s="74"/>
      <c r="C1401" s="74"/>
      <c r="D1401" s="74"/>
      <c r="E1401" s="74"/>
      <c r="F1401" s="74"/>
      <c r="G1401" s="147"/>
      <c r="H1401" s="149"/>
      <c r="I1401" s="148"/>
      <c r="J1401" s="147"/>
      <c r="K1401" s="148"/>
      <c r="L1401" s="148"/>
      <c r="M1401" s="148"/>
      <c r="N1401" s="148"/>
      <c r="O1401" s="148"/>
      <c r="P1401" s="148"/>
      <c r="Q1401" s="74"/>
    </row>
    <row r="1402" spans="2:17" x14ac:dyDescent="0.25">
      <c r="B1402" s="74"/>
      <c r="C1402" s="74"/>
      <c r="D1402" s="74"/>
      <c r="E1402" s="74"/>
      <c r="F1402" s="74"/>
      <c r="G1402" s="147"/>
      <c r="H1402" s="149"/>
      <c r="I1402" s="148"/>
      <c r="J1402" s="147"/>
      <c r="K1402" s="148"/>
      <c r="L1402" s="148"/>
      <c r="M1402" s="148"/>
      <c r="N1402" s="148"/>
      <c r="O1402" s="148"/>
      <c r="P1402" s="148"/>
      <c r="Q1402" s="74"/>
    </row>
    <row r="1403" spans="2:17" x14ac:dyDescent="0.25">
      <c r="B1403" s="74"/>
      <c r="C1403" s="74"/>
      <c r="D1403" s="74"/>
      <c r="E1403" s="74"/>
      <c r="F1403" s="74"/>
      <c r="G1403" s="147"/>
      <c r="H1403" s="149"/>
      <c r="I1403" s="148"/>
      <c r="J1403" s="147"/>
      <c r="K1403" s="148"/>
      <c r="L1403" s="148"/>
      <c r="M1403" s="148"/>
      <c r="N1403" s="148"/>
      <c r="O1403" s="148"/>
      <c r="P1403" s="148"/>
      <c r="Q1403" s="74"/>
    </row>
    <row r="1404" spans="2:17" x14ac:dyDescent="0.25">
      <c r="B1404" s="74"/>
      <c r="C1404" s="74"/>
      <c r="D1404" s="74"/>
      <c r="E1404" s="74"/>
      <c r="F1404" s="74"/>
      <c r="G1404" s="147"/>
      <c r="H1404" s="149"/>
      <c r="I1404" s="148"/>
      <c r="J1404" s="147"/>
      <c r="K1404" s="148"/>
      <c r="L1404" s="148"/>
      <c r="M1404" s="148"/>
      <c r="N1404" s="148"/>
      <c r="O1404" s="148"/>
      <c r="P1404" s="148"/>
      <c r="Q1404" s="74"/>
    </row>
    <row r="1405" spans="2:17" x14ac:dyDescent="0.25">
      <c r="B1405" s="74"/>
      <c r="C1405" s="74"/>
      <c r="D1405" s="74"/>
      <c r="E1405" s="74"/>
      <c r="F1405" s="74"/>
      <c r="G1405" s="147"/>
      <c r="H1405" s="149"/>
      <c r="I1405" s="148"/>
      <c r="J1405" s="147"/>
      <c r="K1405" s="148"/>
      <c r="L1405" s="148"/>
      <c r="M1405" s="148"/>
      <c r="N1405" s="148"/>
      <c r="O1405" s="148"/>
      <c r="P1405" s="148"/>
      <c r="Q1405" s="74"/>
    </row>
    <row r="1406" spans="2:17" x14ac:dyDescent="0.25">
      <c r="B1406" s="74"/>
      <c r="C1406" s="74"/>
      <c r="D1406" s="74"/>
      <c r="E1406" s="74"/>
      <c r="F1406" s="74"/>
      <c r="G1406" s="147"/>
      <c r="H1406" s="149"/>
      <c r="I1406" s="148"/>
      <c r="J1406" s="147"/>
      <c r="K1406" s="148"/>
      <c r="L1406" s="148"/>
      <c r="M1406" s="148"/>
      <c r="N1406" s="148"/>
      <c r="O1406" s="148"/>
      <c r="P1406" s="148"/>
      <c r="Q1406" s="74"/>
    </row>
    <row r="1407" spans="2:17" x14ac:dyDescent="0.25">
      <c r="B1407" s="74"/>
      <c r="C1407" s="74"/>
      <c r="D1407" s="74"/>
      <c r="E1407" s="74"/>
      <c r="F1407" s="74"/>
      <c r="G1407" s="147"/>
      <c r="H1407" s="149"/>
      <c r="I1407" s="148"/>
      <c r="J1407" s="147"/>
      <c r="K1407" s="148"/>
      <c r="L1407" s="148"/>
      <c r="M1407" s="148"/>
      <c r="N1407" s="148"/>
      <c r="O1407" s="148"/>
      <c r="P1407" s="148"/>
      <c r="Q1407" s="74"/>
    </row>
    <row r="1408" spans="2:17" x14ac:dyDescent="0.25">
      <c r="B1408" s="74"/>
      <c r="C1408" s="74"/>
      <c r="D1408" s="74"/>
      <c r="E1408" s="74"/>
      <c r="F1408" s="74"/>
      <c r="G1408" s="147"/>
      <c r="H1408" s="149"/>
      <c r="I1408" s="148"/>
      <c r="J1408" s="147"/>
      <c r="K1408" s="148"/>
      <c r="L1408" s="148"/>
      <c r="M1408" s="148"/>
      <c r="N1408" s="148"/>
      <c r="O1408" s="148"/>
      <c r="P1408" s="148"/>
      <c r="Q1408" s="74"/>
    </row>
    <row r="1409" spans="2:17" x14ac:dyDescent="0.25">
      <c r="B1409" s="74"/>
      <c r="C1409" s="74"/>
      <c r="D1409" s="74"/>
      <c r="E1409" s="74"/>
      <c r="F1409" s="74"/>
      <c r="G1409" s="147"/>
      <c r="H1409" s="149"/>
      <c r="I1409" s="148"/>
      <c r="J1409" s="147"/>
      <c r="K1409" s="148"/>
      <c r="L1409" s="148"/>
      <c r="M1409" s="148"/>
      <c r="N1409" s="148"/>
      <c r="O1409" s="148"/>
      <c r="P1409" s="148"/>
      <c r="Q1409" s="74"/>
    </row>
    <row r="1410" spans="2:17" x14ac:dyDescent="0.25">
      <c r="B1410" s="74"/>
      <c r="C1410" s="74"/>
      <c r="D1410" s="74"/>
      <c r="E1410" s="74"/>
      <c r="F1410" s="74"/>
      <c r="G1410" s="147"/>
      <c r="H1410" s="149"/>
      <c r="I1410" s="148"/>
      <c r="J1410" s="147"/>
      <c r="K1410" s="148"/>
      <c r="L1410" s="148"/>
      <c r="M1410" s="148"/>
      <c r="N1410" s="148"/>
      <c r="O1410" s="148"/>
      <c r="P1410" s="148"/>
      <c r="Q1410" s="74"/>
    </row>
    <row r="1411" spans="2:17" x14ac:dyDescent="0.25">
      <c r="B1411" s="74"/>
      <c r="C1411" s="74"/>
      <c r="D1411" s="74"/>
      <c r="E1411" s="74"/>
      <c r="F1411" s="74"/>
      <c r="G1411" s="147"/>
      <c r="H1411" s="149"/>
      <c r="I1411" s="148"/>
      <c r="J1411" s="147"/>
      <c r="K1411" s="148"/>
      <c r="L1411" s="148"/>
      <c r="M1411" s="148"/>
      <c r="N1411" s="148"/>
      <c r="O1411" s="148"/>
      <c r="P1411" s="148"/>
      <c r="Q1411" s="74"/>
    </row>
    <row r="1412" spans="2:17" x14ac:dyDescent="0.25">
      <c r="B1412" s="74"/>
      <c r="C1412" s="74"/>
      <c r="D1412" s="74"/>
      <c r="E1412" s="74"/>
      <c r="F1412" s="74"/>
      <c r="G1412" s="147"/>
      <c r="H1412" s="149"/>
      <c r="I1412" s="148"/>
      <c r="J1412" s="147"/>
      <c r="K1412" s="148"/>
      <c r="L1412" s="148"/>
      <c r="M1412" s="148"/>
      <c r="N1412" s="148"/>
      <c r="O1412" s="148"/>
      <c r="P1412" s="148"/>
      <c r="Q1412" s="74"/>
    </row>
    <row r="1413" spans="2:17" x14ac:dyDescent="0.25">
      <c r="B1413" s="74"/>
      <c r="C1413" s="74"/>
      <c r="D1413" s="74"/>
      <c r="E1413" s="74"/>
      <c r="F1413" s="74"/>
      <c r="G1413" s="147"/>
      <c r="H1413" s="149"/>
      <c r="I1413" s="148"/>
      <c r="J1413" s="147"/>
      <c r="K1413" s="148"/>
      <c r="L1413" s="148"/>
      <c r="M1413" s="148"/>
      <c r="N1413" s="148"/>
      <c r="O1413" s="148"/>
      <c r="P1413" s="148"/>
      <c r="Q1413" s="74"/>
    </row>
    <row r="1414" spans="2:17" x14ac:dyDescent="0.25">
      <c r="B1414" s="74"/>
      <c r="C1414" s="74"/>
      <c r="D1414" s="74"/>
      <c r="E1414" s="74"/>
      <c r="F1414" s="74"/>
      <c r="G1414" s="147"/>
      <c r="H1414" s="149"/>
      <c r="I1414" s="148"/>
      <c r="J1414" s="147"/>
      <c r="K1414" s="148"/>
      <c r="L1414" s="148"/>
      <c r="M1414" s="148"/>
      <c r="N1414" s="148"/>
      <c r="O1414" s="148"/>
      <c r="P1414" s="148"/>
      <c r="Q1414" s="74"/>
    </row>
    <row r="1415" spans="2:17" x14ac:dyDescent="0.25">
      <c r="B1415" s="74"/>
      <c r="C1415" s="74"/>
      <c r="D1415" s="74"/>
      <c r="E1415" s="74"/>
      <c r="F1415" s="74"/>
      <c r="G1415" s="147"/>
      <c r="H1415" s="149"/>
      <c r="I1415" s="148"/>
      <c r="J1415" s="147"/>
      <c r="K1415" s="148"/>
      <c r="L1415" s="148"/>
      <c r="M1415" s="148"/>
      <c r="N1415" s="148"/>
      <c r="O1415" s="148"/>
      <c r="P1415" s="148"/>
      <c r="Q1415" s="74"/>
    </row>
    <row r="1416" spans="2:17" x14ac:dyDescent="0.25">
      <c r="B1416" s="74"/>
      <c r="C1416" s="74"/>
      <c r="D1416" s="74"/>
      <c r="E1416" s="74"/>
      <c r="F1416" s="74"/>
      <c r="G1416" s="147"/>
      <c r="H1416" s="149"/>
      <c r="I1416" s="148"/>
      <c r="J1416" s="147"/>
      <c r="K1416" s="148"/>
      <c r="L1416" s="148"/>
      <c r="M1416" s="148"/>
      <c r="N1416" s="148"/>
      <c r="O1416" s="148"/>
      <c r="P1416" s="148"/>
      <c r="Q1416" s="74"/>
    </row>
    <row r="1417" spans="2:17" x14ac:dyDescent="0.25">
      <c r="B1417" s="74"/>
      <c r="C1417" s="74"/>
      <c r="D1417" s="74"/>
      <c r="E1417" s="74"/>
      <c r="F1417" s="74"/>
      <c r="G1417" s="147"/>
      <c r="H1417" s="149"/>
      <c r="I1417" s="148"/>
      <c r="J1417" s="147"/>
      <c r="K1417" s="148"/>
      <c r="L1417" s="148"/>
      <c r="M1417" s="148"/>
      <c r="N1417" s="148"/>
      <c r="O1417" s="148"/>
      <c r="P1417" s="148"/>
      <c r="Q1417" s="74"/>
    </row>
    <row r="1418" spans="2:17" x14ac:dyDescent="0.25">
      <c r="B1418" s="74"/>
      <c r="C1418" s="74"/>
      <c r="D1418" s="74"/>
      <c r="E1418" s="74"/>
      <c r="F1418" s="74"/>
      <c r="G1418" s="147"/>
      <c r="H1418" s="149"/>
      <c r="I1418" s="148"/>
      <c r="J1418" s="147"/>
      <c r="K1418" s="148"/>
      <c r="L1418" s="148"/>
      <c r="M1418" s="148"/>
      <c r="N1418" s="148"/>
      <c r="O1418" s="148"/>
      <c r="P1418" s="148"/>
      <c r="Q1418" s="74"/>
    </row>
    <row r="1419" spans="2:17" x14ac:dyDescent="0.25">
      <c r="B1419" s="74"/>
      <c r="C1419" s="74"/>
      <c r="D1419" s="74"/>
      <c r="E1419" s="74"/>
      <c r="F1419" s="74"/>
      <c r="G1419" s="147"/>
      <c r="H1419" s="149"/>
      <c r="I1419" s="148"/>
      <c r="J1419" s="147"/>
      <c r="K1419" s="148"/>
      <c r="L1419" s="148"/>
      <c r="M1419" s="148"/>
      <c r="N1419" s="148"/>
      <c r="O1419" s="148"/>
      <c r="P1419" s="148"/>
      <c r="Q1419" s="74"/>
    </row>
    <row r="1420" spans="2:17" x14ac:dyDescent="0.25">
      <c r="B1420" s="74"/>
      <c r="C1420" s="74"/>
      <c r="D1420" s="74"/>
      <c r="E1420" s="74"/>
      <c r="F1420" s="74"/>
      <c r="G1420" s="147"/>
      <c r="H1420" s="149"/>
      <c r="I1420" s="148"/>
      <c r="J1420" s="147"/>
      <c r="K1420" s="148"/>
      <c r="L1420" s="148"/>
      <c r="M1420" s="148"/>
      <c r="N1420" s="148"/>
      <c r="O1420" s="148"/>
      <c r="P1420" s="148"/>
      <c r="Q1420" s="74"/>
    </row>
    <row r="1421" spans="2:17" x14ac:dyDescent="0.25">
      <c r="B1421" s="74"/>
      <c r="C1421" s="74"/>
      <c r="D1421" s="74"/>
      <c r="E1421" s="74"/>
      <c r="F1421" s="74"/>
      <c r="G1421" s="147"/>
      <c r="H1421" s="149"/>
      <c r="I1421" s="148"/>
      <c r="J1421" s="147"/>
      <c r="K1421" s="148"/>
      <c r="L1421" s="148"/>
      <c r="M1421" s="148"/>
      <c r="N1421" s="148"/>
      <c r="O1421" s="148"/>
      <c r="P1421" s="148"/>
      <c r="Q1421" s="74"/>
    </row>
    <row r="1422" spans="2:17" x14ac:dyDescent="0.25">
      <c r="B1422" s="74"/>
      <c r="C1422" s="74"/>
      <c r="D1422" s="74"/>
      <c r="E1422" s="74"/>
      <c r="F1422" s="74"/>
      <c r="G1422" s="147"/>
      <c r="H1422" s="149"/>
      <c r="I1422" s="148"/>
      <c r="J1422" s="147"/>
      <c r="K1422" s="148"/>
      <c r="L1422" s="148"/>
      <c r="M1422" s="148"/>
      <c r="N1422" s="148"/>
      <c r="O1422" s="148"/>
      <c r="P1422" s="148"/>
      <c r="Q1422" s="74"/>
    </row>
    <row r="1423" spans="2:17" x14ac:dyDescent="0.25">
      <c r="B1423" s="74"/>
      <c r="C1423" s="74"/>
      <c r="D1423" s="74"/>
      <c r="E1423" s="74"/>
      <c r="F1423" s="74"/>
      <c r="G1423" s="147"/>
      <c r="H1423" s="149"/>
      <c r="I1423" s="148"/>
      <c r="J1423" s="147"/>
      <c r="K1423" s="148"/>
      <c r="L1423" s="148"/>
      <c r="M1423" s="148"/>
      <c r="N1423" s="148"/>
      <c r="O1423" s="148"/>
      <c r="P1423" s="148"/>
      <c r="Q1423" s="74"/>
    </row>
    <row r="1424" spans="2:17" x14ac:dyDescent="0.25">
      <c r="B1424" s="74"/>
      <c r="C1424" s="74"/>
      <c r="D1424" s="74"/>
      <c r="E1424" s="74"/>
      <c r="F1424" s="74"/>
      <c r="G1424" s="147"/>
      <c r="H1424" s="149"/>
      <c r="I1424" s="148"/>
      <c r="J1424" s="147"/>
      <c r="K1424" s="148"/>
      <c r="L1424" s="148"/>
      <c r="M1424" s="148"/>
      <c r="N1424" s="148"/>
      <c r="O1424" s="148"/>
      <c r="P1424" s="148"/>
      <c r="Q1424" s="74"/>
    </row>
    <row r="1425" spans="2:17" x14ac:dyDescent="0.25">
      <c r="B1425" s="74"/>
      <c r="C1425" s="74"/>
      <c r="D1425" s="74"/>
      <c r="E1425" s="74"/>
      <c r="F1425" s="74"/>
      <c r="G1425" s="147"/>
      <c r="H1425" s="149"/>
      <c r="I1425" s="148"/>
      <c r="J1425" s="147"/>
      <c r="K1425" s="148"/>
      <c r="L1425" s="148"/>
      <c r="M1425" s="148"/>
      <c r="N1425" s="148"/>
      <c r="O1425" s="148"/>
      <c r="P1425" s="148"/>
      <c r="Q1425" s="74"/>
    </row>
    <row r="1426" spans="2:17" x14ac:dyDescent="0.25">
      <c r="B1426" s="74"/>
      <c r="C1426" s="74"/>
      <c r="D1426" s="74"/>
      <c r="E1426" s="74"/>
      <c r="F1426" s="74"/>
      <c r="G1426" s="147"/>
      <c r="H1426" s="149"/>
      <c r="I1426" s="148"/>
      <c r="J1426" s="147"/>
      <c r="K1426" s="148"/>
      <c r="L1426" s="148"/>
      <c r="M1426" s="148"/>
      <c r="N1426" s="148"/>
      <c r="O1426" s="148"/>
      <c r="P1426" s="148"/>
      <c r="Q1426" s="74"/>
    </row>
    <row r="1427" spans="2:17" x14ac:dyDescent="0.25">
      <c r="B1427" s="74"/>
      <c r="C1427" s="74"/>
      <c r="D1427" s="74"/>
      <c r="E1427" s="74"/>
      <c r="F1427" s="74"/>
      <c r="G1427" s="147"/>
      <c r="H1427" s="149"/>
      <c r="I1427" s="148"/>
      <c r="J1427" s="147"/>
      <c r="K1427" s="148"/>
      <c r="L1427" s="148"/>
      <c r="M1427" s="148"/>
      <c r="N1427" s="148"/>
      <c r="O1427" s="148"/>
      <c r="P1427" s="148"/>
      <c r="Q1427" s="74"/>
    </row>
    <row r="1428" spans="2:17" x14ac:dyDescent="0.25">
      <c r="B1428" s="74"/>
      <c r="C1428" s="74"/>
      <c r="D1428" s="74"/>
      <c r="E1428" s="74"/>
      <c r="F1428" s="74"/>
      <c r="G1428" s="147"/>
      <c r="H1428" s="149"/>
      <c r="I1428" s="148"/>
      <c r="J1428" s="147"/>
      <c r="K1428" s="148"/>
      <c r="L1428" s="148"/>
      <c r="M1428" s="148"/>
      <c r="N1428" s="148"/>
      <c r="O1428" s="148"/>
      <c r="P1428" s="148"/>
      <c r="Q1428" s="74"/>
    </row>
    <row r="1429" spans="2:17" x14ac:dyDescent="0.25">
      <c r="B1429" s="74"/>
      <c r="C1429" s="74"/>
      <c r="D1429" s="74"/>
      <c r="E1429" s="74"/>
      <c r="F1429" s="74"/>
      <c r="G1429" s="147"/>
      <c r="H1429" s="149"/>
      <c r="I1429" s="148"/>
      <c r="J1429" s="147"/>
      <c r="K1429" s="148"/>
      <c r="L1429" s="148"/>
      <c r="M1429" s="148"/>
      <c r="N1429" s="148"/>
      <c r="O1429" s="148"/>
      <c r="P1429" s="148"/>
      <c r="Q1429" s="74"/>
    </row>
    <row r="1430" spans="2:17" x14ac:dyDescent="0.25">
      <c r="B1430" s="74"/>
      <c r="C1430" s="74"/>
      <c r="D1430" s="74"/>
      <c r="E1430" s="74"/>
      <c r="F1430" s="74"/>
      <c r="G1430" s="147"/>
      <c r="H1430" s="149"/>
      <c r="I1430" s="148"/>
      <c r="J1430" s="147"/>
      <c r="K1430" s="148"/>
      <c r="L1430" s="148"/>
      <c r="M1430" s="148"/>
      <c r="N1430" s="148"/>
      <c r="O1430" s="148"/>
      <c r="P1430" s="148"/>
      <c r="Q1430" s="74"/>
    </row>
    <row r="1431" spans="2:17" x14ac:dyDescent="0.25">
      <c r="B1431" s="74"/>
      <c r="C1431" s="74"/>
      <c r="D1431" s="74"/>
      <c r="E1431" s="74"/>
      <c r="F1431" s="74"/>
      <c r="G1431" s="147"/>
      <c r="H1431" s="149"/>
      <c r="I1431" s="148"/>
      <c r="J1431" s="147"/>
      <c r="K1431" s="148"/>
      <c r="L1431" s="148"/>
      <c r="M1431" s="148"/>
      <c r="N1431" s="148"/>
      <c r="O1431" s="148"/>
      <c r="P1431" s="148"/>
      <c r="Q1431" s="74"/>
    </row>
    <row r="1432" spans="2:17" x14ac:dyDescent="0.25">
      <c r="B1432" s="74"/>
      <c r="C1432" s="74"/>
      <c r="D1432" s="74"/>
      <c r="E1432" s="74"/>
      <c r="F1432" s="74"/>
      <c r="G1432" s="147"/>
      <c r="H1432" s="149"/>
      <c r="I1432" s="148"/>
      <c r="J1432" s="147"/>
      <c r="K1432" s="148"/>
      <c r="L1432" s="148"/>
      <c r="M1432" s="148"/>
      <c r="N1432" s="148"/>
      <c r="O1432" s="148"/>
      <c r="P1432" s="148"/>
      <c r="Q1432" s="74"/>
    </row>
    <row r="1433" spans="2:17" x14ac:dyDescent="0.25">
      <c r="B1433" s="74"/>
      <c r="C1433" s="74"/>
      <c r="D1433" s="74"/>
      <c r="E1433" s="74"/>
      <c r="F1433" s="74"/>
      <c r="G1433" s="147"/>
      <c r="H1433" s="149"/>
      <c r="I1433" s="148"/>
      <c r="J1433" s="147"/>
      <c r="K1433" s="148"/>
      <c r="L1433" s="148"/>
      <c r="M1433" s="148"/>
      <c r="N1433" s="148"/>
      <c r="O1433" s="148"/>
      <c r="P1433" s="148"/>
      <c r="Q1433" s="74"/>
    </row>
    <row r="1434" spans="2:17" x14ac:dyDescent="0.25">
      <c r="B1434" s="74"/>
      <c r="C1434" s="74"/>
      <c r="D1434" s="74"/>
      <c r="E1434" s="74"/>
      <c r="F1434" s="74"/>
      <c r="G1434" s="147"/>
      <c r="H1434" s="149"/>
      <c r="I1434" s="148"/>
      <c r="J1434" s="147"/>
      <c r="K1434" s="148"/>
      <c r="L1434" s="148"/>
      <c r="M1434" s="148"/>
      <c r="N1434" s="148"/>
      <c r="O1434" s="148"/>
      <c r="P1434" s="148"/>
      <c r="Q1434" s="74"/>
    </row>
    <row r="1435" spans="2:17" x14ac:dyDescent="0.25">
      <c r="B1435" s="74"/>
      <c r="C1435" s="74"/>
      <c r="D1435" s="74"/>
      <c r="E1435" s="74"/>
      <c r="F1435" s="74"/>
      <c r="G1435" s="147"/>
      <c r="H1435" s="149"/>
      <c r="I1435" s="148"/>
      <c r="J1435" s="147"/>
      <c r="K1435" s="148"/>
      <c r="L1435" s="148"/>
      <c r="M1435" s="148"/>
      <c r="N1435" s="148"/>
      <c r="O1435" s="148"/>
      <c r="P1435" s="148"/>
      <c r="Q1435" s="74"/>
    </row>
    <row r="1436" spans="2:17" x14ac:dyDescent="0.25">
      <c r="B1436" s="74"/>
      <c r="C1436" s="74"/>
      <c r="D1436" s="74"/>
      <c r="E1436" s="74"/>
      <c r="F1436" s="74"/>
      <c r="G1436" s="147"/>
      <c r="H1436" s="149"/>
      <c r="I1436" s="148"/>
      <c r="J1436" s="147"/>
      <c r="K1436" s="148"/>
      <c r="L1436" s="148"/>
      <c r="M1436" s="148"/>
      <c r="N1436" s="148"/>
      <c r="O1436" s="148"/>
      <c r="P1436" s="148"/>
      <c r="Q1436" s="74"/>
    </row>
    <row r="1437" spans="2:17" x14ac:dyDescent="0.25">
      <c r="B1437" s="74"/>
      <c r="C1437" s="74"/>
      <c r="D1437" s="74"/>
      <c r="E1437" s="74"/>
      <c r="F1437" s="74"/>
      <c r="G1437" s="147"/>
      <c r="H1437" s="149"/>
      <c r="I1437" s="148"/>
      <c r="J1437" s="147"/>
      <c r="K1437" s="148"/>
      <c r="L1437" s="148"/>
      <c r="M1437" s="148"/>
      <c r="N1437" s="148"/>
      <c r="O1437" s="148"/>
      <c r="P1437" s="148"/>
      <c r="Q1437" s="74"/>
    </row>
    <row r="1438" spans="2:17" x14ac:dyDescent="0.25">
      <c r="B1438" s="74"/>
      <c r="C1438" s="74"/>
      <c r="D1438" s="74"/>
      <c r="E1438" s="74"/>
      <c r="F1438" s="74"/>
      <c r="G1438" s="147"/>
      <c r="H1438" s="149"/>
      <c r="I1438" s="148"/>
      <c r="J1438" s="147"/>
      <c r="K1438" s="148"/>
      <c r="L1438" s="148"/>
      <c r="M1438" s="148"/>
      <c r="N1438" s="148"/>
      <c r="O1438" s="148"/>
      <c r="P1438" s="148"/>
      <c r="Q1438" s="74"/>
    </row>
    <row r="1439" spans="2:17" x14ac:dyDescent="0.25">
      <c r="B1439" s="74"/>
      <c r="C1439" s="74"/>
      <c r="D1439" s="74"/>
      <c r="E1439" s="74"/>
      <c r="F1439" s="74"/>
      <c r="G1439" s="147"/>
      <c r="H1439" s="149"/>
      <c r="I1439" s="148"/>
      <c r="J1439" s="147"/>
      <c r="K1439" s="148"/>
      <c r="L1439" s="148"/>
      <c r="M1439" s="148"/>
      <c r="N1439" s="148"/>
      <c r="O1439" s="148"/>
      <c r="P1439" s="148"/>
      <c r="Q1439" s="74"/>
    </row>
    <row r="1440" spans="2:17" x14ac:dyDescent="0.25">
      <c r="B1440" s="74"/>
      <c r="C1440" s="74"/>
      <c r="D1440" s="74"/>
      <c r="E1440" s="74"/>
      <c r="F1440" s="74"/>
      <c r="G1440" s="147"/>
      <c r="H1440" s="149"/>
      <c r="I1440" s="148"/>
      <c r="J1440" s="147"/>
      <c r="K1440" s="148"/>
      <c r="L1440" s="148"/>
      <c r="M1440" s="148"/>
      <c r="N1440" s="148"/>
      <c r="O1440" s="148"/>
      <c r="P1440" s="148"/>
      <c r="Q1440" s="74"/>
    </row>
    <row r="1441" spans="2:17" x14ac:dyDescent="0.25">
      <c r="B1441" s="74"/>
      <c r="C1441" s="74"/>
      <c r="D1441" s="74"/>
      <c r="E1441" s="74"/>
      <c r="F1441" s="74"/>
      <c r="G1441" s="147"/>
      <c r="H1441" s="149"/>
      <c r="I1441" s="148"/>
      <c r="J1441" s="147"/>
      <c r="K1441" s="148"/>
      <c r="L1441" s="148"/>
      <c r="M1441" s="148"/>
      <c r="N1441" s="148"/>
      <c r="O1441" s="148"/>
      <c r="P1441" s="148"/>
      <c r="Q1441" s="74"/>
    </row>
    <row r="1442" spans="2:17" x14ac:dyDescent="0.25">
      <c r="B1442" s="74"/>
      <c r="C1442" s="74"/>
      <c r="D1442" s="74"/>
      <c r="E1442" s="74"/>
      <c r="F1442" s="74"/>
      <c r="G1442" s="147"/>
      <c r="H1442" s="149"/>
      <c r="I1442" s="148"/>
      <c r="J1442" s="147"/>
      <c r="K1442" s="148"/>
      <c r="L1442" s="148"/>
      <c r="M1442" s="148"/>
      <c r="N1442" s="148"/>
      <c r="O1442" s="148"/>
      <c r="P1442" s="148"/>
      <c r="Q1442" s="74"/>
    </row>
    <row r="1443" spans="2:17" x14ac:dyDescent="0.25">
      <c r="B1443" s="74"/>
      <c r="C1443" s="74"/>
      <c r="D1443" s="74"/>
      <c r="E1443" s="74"/>
      <c r="F1443" s="74"/>
      <c r="G1443" s="147"/>
      <c r="H1443" s="149"/>
      <c r="I1443" s="148"/>
      <c r="J1443" s="147"/>
      <c r="K1443" s="148"/>
      <c r="L1443" s="148"/>
      <c r="M1443" s="148"/>
      <c r="N1443" s="148"/>
      <c r="O1443" s="148"/>
      <c r="P1443" s="148"/>
      <c r="Q1443" s="74"/>
    </row>
    <row r="1444" spans="2:17" x14ac:dyDescent="0.25">
      <c r="B1444" s="74"/>
      <c r="C1444" s="74"/>
      <c r="D1444" s="74"/>
      <c r="E1444" s="74"/>
      <c r="F1444" s="74"/>
      <c r="G1444" s="147"/>
      <c r="H1444" s="149"/>
      <c r="I1444" s="148"/>
      <c r="J1444" s="147"/>
      <c r="K1444" s="148"/>
      <c r="L1444" s="148"/>
      <c r="M1444" s="148"/>
      <c r="N1444" s="148"/>
      <c r="O1444" s="148"/>
      <c r="P1444" s="148"/>
      <c r="Q1444" s="74"/>
    </row>
    <row r="1445" spans="2:17" x14ac:dyDescent="0.25">
      <c r="B1445" s="74"/>
      <c r="C1445" s="74"/>
      <c r="D1445" s="74"/>
      <c r="E1445" s="74"/>
      <c r="F1445" s="74"/>
      <c r="G1445" s="147"/>
      <c r="H1445" s="149"/>
      <c r="I1445" s="148"/>
      <c r="J1445" s="147"/>
      <c r="K1445" s="148"/>
      <c r="L1445" s="148"/>
      <c r="M1445" s="148"/>
      <c r="N1445" s="148"/>
      <c r="O1445" s="148"/>
      <c r="P1445" s="148"/>
      <c r="Q1445" s="74"/>
    </row>
    <row r="1446" spans="2:17" x14ac:dyDescent="0.25">
      <c r="B1446" s="74"/>
      <c r="C1446" s="74"/>
      <c r="D1446" s="74"/>
      <c r="E1446" s="74"/>
      <c r="F1446" s="74"/>
      <c r="G1446" s="147"/>
      <c r="H1446" s="149"/>
      <c r="I1446" s="148"/>
      <c r="J1446" s="147"/>
      <c r="K1446" s="148"/>
      <c r="L1446" s="148"/>
      <c r="M1446" s="148"/>
      <c r="N1446" s="148"/>
      <c r="O1446" s="148"/>
      <c r="P1446" s="148"/>
      <c r="Q1446" s="74"/>
    </row>
    <row r="1447" spans="2:17" x14ac:dyDescent="0.25">
      <c r="B1447" s="74"/>
      <c r="C1447" s="74"/>
      <c r="D1447" s="74"/>
      <c r="E1447" s="74"/>
      <c r="F1447" s="74"/>
      <c r="G1447" s="147"/>
      <c r="H1447" s="149"/>
      <c r="I1447" s="148"/>
      <c r="J1447" s="147"/>
      <c r="K1447" s="148"/>
      <c r="L1447" s="148"/>
      <c r="M1447" s="148"/>
      <c r="N1447" s="148"/>
      <c r="O1447" s="148"/>
      <c r="P1447" s="148"/>
      <c r="Q1447" s="74"/>
    </row>
    <row r="1448" spans="2:17" x14ac:dyDescent="0.25">
      <c r="B1448" s="74"/>
      <c r="C1448" s="74"/>
      <c r="D1448" s="74"/>
      <c r="E1448" s="74"/>
      <c r="F1448" s="74"/>
      <c r="G1448" s="147"/>
      <c r="H1448" s="149"/>
      <c r="I1448" s="148"/>
      <c r="J1448" s="147"/>
      <c r="K1448" s="148"/>
      <c r="L1448" s="148"/>
      <c r="M1448" s="148"/>
      <c r="N1448" s="148"/>
      <c r="O1448" s="148"/>
      <c r="P1448" s="148"/>
      <c r="Q1448" s="74"/>
    </row>
    <row r="1449" spans="2:17" x14ac:dyDescent="0.25">
      <c r="B1449" s="74"/>
      <c r="C1449" s="74"/>
      <c r="D1449" s="74"/>
      <c r="E1449" s="74"/>
      <c r="F1449" s="74"/>
      <c r="G1449" s="147"/>
      <c r="H1449" s="149"/>
      <c r="I1449" s="148"/>
      <c r="J1449" s="147"/>
      <c r="K1449" s="148"/>
      <c r="L1449" s="148"/>
      <c r="M1449" s="148"/>
      <c r="N1449" s="148"/>
      <c r="O1449" s="148"/>
      <c r="P1449" s="148"/>
      <c r="Q1449" s="74"/>
    </row>
    <row r="1450" spans="2:17" x14ac:dyDescent="0.25">
      <c r="B1450" s="74"/>
      <c r="C1450" s="74"/>
      <c r="D1450" s="74"/>
      <c r="E1450" s="74"/>
      <c r="F1450" s="74"/>
      <c r="G1450" s="147"/>
      <c r="H1450" s="149"/>
      <c r="I1450" s="148"/>
      <c r="J1450" s="147"/>
      <c r="K1450" s="148"/>
      <c r="L1450" s="148"/>
      <c r="M1450" s="148"/>
      <c r="N1450" s="148"/>
      <c r="O1450" s="148"/>
      <c r="P1450" s="148"/>
      <c r="Q1450" s="74"/>
    </row>
    <row r="1451" spans="2:17" x14ac:dyDescent="0.25">
      <c r="B1451" s="74"/>
      <c r="C1451" s="74"/>
      <c r="D1451" s="74"/>
      <c r="E1451" s="74"/>
      <c r="F1451" s="74"/>
      <c r="G1451" s="147"/>
      <c r="H1451" s="149"/>
      <c r="I1451" s="148"/>
      <c r="J1451" s="147"/>
      <c r="K1451" s="148"/>
      <c r="L1451" s="148"/>
      <c r="M1451" s="148"/>
      <c r="N1451" s="148"/>
      <c r="O1451" s="148"/>
      <c r="P1451" s="148"/>
      <c r="Q1451" s="74"/>
    </row>
    <row r="1452" spans="2:17" x14ac:dyDescent="0.25">
      <c r="B1452" s="74"/>
      <c r="C1452" s="74"/>
      <c r="D1452" s="74"/>
      <c r="E1452" s="74"/>
      <c r="F1452" s="74"/>
      <c r="G1452" s="147"/>
      <c r="H1452" s="149"/>
      <c r="I1452" s="148"/>
      <c r="J1452" s="147"/>
      <c r="K1452" s="148"/>
      <c r="L1452" s="148"/>
      <c r="M1452" s="148"/>
      <c r="N1452" s="148"/>
      <c r="O1452" s="148"/>
      <c r="P1452" s="148"/>
      <c r="Q1452" s="74"/>
    </row>
    <row r="1453" spans="2:17" x14ac:dyDescent="0.25">
      <c r="B1453" s="74"/>
      <c r="C1453" s="74"/>
      <c r="D1453" s="74"/>
      <c r="E1453" s="74"/>
      <c r="F1453" s="74"/>
      <c r="G1453" s="147"/>
      <c r="H1453" s="149"/>
      <c r="I1453" s="148"/>
      <c r="J1453" s="147"/>
      <c r="K1453" s="148"/>
      <c r="L1453" s="148"/>
      <c r="M1453" s="148"/>
      <c r="N1453" s="148"/>
      <c r="O1453" s="148"/>
      <c r="P1453" s="148"/>
      <c r="Q1453" s="74"/>
    </row>
    <row r="1454" spans="2:17" x14ac:dyDescent="0.25">
      <c r="B1454" s="74"/>
      <c r="C1454" s="74"/>
      <c r="D1454" s="74"/>
      <c r="E1454" s="74"/>
      <c r="F1454" s="74"/>
      <c r="G1454" s="147"/>
      <c r="H1454" s="149"/>
      <c r="I1454" s="148"/>
      <c r="J1454" s="147"/>
      <c r="K1454" s="148"/>
      <c r="L1454" s="148"/>
      <c r="M1454" s="148"/>
      <c r="N1454" s="148"/>
      <c r="O1454" s="148"/>
      <c r="P1454" s="148"/>
      <c r="Q1454" s="74"/>
    </row>
    <row r="1455" spans="2:17" x14ac:dyDescent="0.25">
      <c r="B1455" s="74"/>
      <c r="C1455" s="74"/>
      <c r="D1455" s="74"/>
      <c r="E1455" s="74"/>
      <c r="F1455" s="74"/>
      <c r="G1455" s="147"/>
      <c r="H1455" s="149"/>
      <c r="I1455" s="148"/>
      <c r="J1455" s="147"/>
      <c r="K1455" s="148"/>
      <c r="L1455" s="148"/>
      <c r="M1455" s="148"/>
      <c r="N1455" s="148"/>
      <c r="O1455" s="148"/>
      <c r="P1455" s="148"/>
      <c r="Q1455" s="74"/>
    </row>
    <row r="1456" spans="2:17" x14ac:dyDescent="0.25">
      <c r="B1456" s="74"/>
      <c r="C1456" s="74"/>
      <c r="D1456" s="74"/>
      <c r="E1456" s="74"/>
      <c r="F1456" s="74"/>
      <c r="G1456" s="147"/>
      <c r="H1456" s="149"/>
      <c r="I1456" s="148"/>
      <c r="J1456" s="147"/>
      <c r="K1456" s="148"/>
      <c r="L1456" s="148"/>
      <c r="M1456" s="148"/>
      <c r="N1456" s="148"/>
      <c r="O1456" s="148"/>
      <c r="P1456" s="148"/>
      <c r="Q1456" s="74"/>
    </row>
    <row r="1457" spans="2:17" x14ac:dyDescent="0.25">
      <c r="B1457" s="74"/>
      <c r="C1457" s="74"/>
      <c r="D1457" s="74"/>
      <c r="E1457" s="74"/>
      <c r="F1457" s="74"/>
      <c r="G1457" s="147"/>
      <c r="H1457" s="149"/>
      <c r="I1457" s="148"/>
      <c r="J1457" s="147"/>
      <c r="K1457" s="148"/>
      <c r="L1457" s="148"/>
      <c r="M1457" s="148"/>
      <c r="N1457" s="148"/>
      <c r="O1457" s="148"/>
      <c r="P1457" s="148"/>
      <c r="Q1457" s="74"/>
    </row>
    <row r="1458" spans="2:17" x14ac:dyDescent="0.25">
      <c r="B1458" s="74"/>
      <c r="C1458" s="74"/>
      <c r="D1458" s="74"/>
      <c r="E1458" s="74"/>
      <c r="F1458" s="74"/>
      <c r="G1458" s="147"/>
      <c r="H1458" s="149"/>
      <c r="I1458" s="148"/>
      <c r="J1458" s="147"/>
      <c r="K1458" s="148"/>
      <c r="L1458" s="148"/>
      <c r="M1458" s="148"/>
      <c r="N1458" s="148"/>
      <c r="O1458" s="148"/>
      <c r="P1458" s="148"/>
      <c r="Q1458" s="74"/>
    </row>
    <row r="1459" spans="2:17" x14ac:dyDescent="0.25">
      <c r="B1459" s="74"/>
      <c r="C1459" s="74"/>
      <c r="D1459" s="74"/>
      <c r="E1459" s="74"/>
      <c r="F1459" s="74"/>
      <c r="G1459" s="147"/>
      <c r="H1459" s="149"/>
      <c r="I1459" s="148"/>
      <c r="J1459" s="147"/>
      <c r="K1459" s="148"/>
      <c r="L1459" s="148"/>
      <c r="M1459" s="148"/>
      <c r="N1459" s="148"/>
      <c r="O1459" s="148"/>
      <c r="P1459" s="148"/>
      <c r="Q1459" s="74"/>
    </row>
    <row r="1460" spans="2:17" x14ac:dyDescent="0.25">
      <c r="B1460" s="74"/>
      <c r="C1460" s="74"/>
      <c r="D1460" s="74"/>
      <c r="E1460" s="74"/>
      <c r="F1460" s="74"/>
      <c r="G1460" s="147"/>
      <c r="H1460" s="149"/>
      <c r="I1460" s="148"/>
      <c r="J1460" s="147"/>
      <c r="K1460" s="148"/>
      <c r="L1460" s="148"/>
      <c r="M1460" s="148"/>
      <c r="N1460" s="148"/>
      <c r="O1460" s="148"/>
      <c r="P1460" s="148"/>
      <c r="Q1460" s="74"/>
    </row>
    <row r="1461" spans="2:17" x14ac:dyDescent="0.25">
      <c r="B1461" s="74"/>
      <c r="C1461" s="74"/>
      <c r="D1461" s="74"/>
      <c r="E1461" s="74"/>
      <c r="F1461" s="74"/>
      <c r="G1461" s="147"/>
      <c r="H1461" s="149"/>
      <c r="I1461" s="148"/>
      <c r="J1461" s="147"/>
      <c r="K1461" s="148"/>
      <c r="L1461" s="148"/>
      <c r="M1461" s="148"/>
      <c r="N1461" s="148"/>
      <c r="O1461" s="148"/>
      <c r="P1461" s="148"/>
      <c r="Q1461" s="74"/>
    </row>
    <row r="1462" spans="2:17" x14ac:dyDescent="0.25">
      <c r="B1462" s="74"/>
      <c r="C1462" s="74"/>
      <c r="D1462" s="74"/>
      <c r="E1462" s="74"/>
      <c r="F1462" s="74"/>
      <c r="G1462" s="147"/>
      <c r="H1462" s="149"/>
      <c r="I1462" s="148"/>
      <c r="J1462" s="147"/>
      <c r="K1462" s="148"/>
      <c r="L1462" s="148"/>
      <c r="M1462" s="148"/>
      <c r="N1462" s="148"/>
      <c r="O1462" s="148"/>
      <c r="P1462" s="148"/>
      <c r="Q1462" s="74"/>
    </row>
    <row r="1463" spans="2:17" x14ac:dyDescent="0.25">
      <c r="B1463" s="74"/>
      <c r="C1463" s="74"/>
      <c r="D1463" s="74"/>
      <c r="E1463" s="74"/>
      <c r="F1463" s="74"/>
      <c r="G1463" s="147"/>
      <c r="H1463" s="149"/>
      <c r="I1463" s="148"/>
      <c r="J1463" s="147"/>
      <c r="K1463" s="148"/>
      <c r="L1463" s="148"/>
      <c r="M1463" s="148"/>
      <c r="N1463" s="148"/>
      <c r="O1463" s="148"/>
      <c r="P1463" s="148"/>
      <c r="Q1463" s="74"/>
    </row>
    <row r="1464" spans="2:17" x14ac:dyDescent="0.25">
      <c r="B1464" s="74"/>
      <c r="C1464" s="74"/>
      <c r="D1464" s="74"/>
      <c r="E1464" s="74"/>
      <c r="F1464" s="74"/>
      <c r="G1464" s="147"/>
      <c r="H1464" s="149"/>
      <c r="I1464" s="148"/>
      <c r="J1464" s="147"/>
      <c r="K1464" s="148"/>
      <c r="L1464" s="148"/>
      <c r="M1464" s="148"/>
      <c r="N1464" s="148"/>
      <c r="O1464" s="148"/>
      <c r="P1464" s="148"/>
      <c r="Q1464" s="74"/>
    </row>
    <row r="1465" spans="2:17" x14ac:dyDescent="0.25">
      <c r="B1465" s="74"/>
      <c r="C1465" s="74"/>
      <c r="D1465" s="74"/>
      <c r="E1465" s="74"/>
      <c r="F1465" s="74"/>
      <c r="G1465" s="147"/>
      <c r="H1465" s="149"/>
      <c r="I1465" s="148"/>
      <c r="J1465" s="147"/>
      <c r="K1465" s="148"/>
      <c r="L1465" s="148"/>
      <c r="M1465" s="148"/>
      <c r="N1465" s="148"/>
      <c r="O1465" s="148"/>
      <c r="P1465" s="148"/>
      <c r="Q1465" s="74"/>
    </row>
    <row r="1466" spans="2:17" x14ac:dyDescent="0.25">
      <c r="B1466" s="74"/>
      <c r="C1466" s="74"/>
      <c r="D1466" s="74"/>
      <c r="E1466" s="74"/>
      <c r="F1466" s="74"/>
      <c r="G1466" s="147"/>
      <c r="H1466" s="149"/>
      <c r="I1466" s="148"/>
      <c r="J1466" s="147"/>
      <c r="K1466" s="148"/>
      <c r="L1466" s="148"/>
      <c r="M1466" s="148"/>
      <c r="N1466" s="148"/>
      <c r="O1466" s="148"/>
      <c r="P1466" s="148"/>
      <c r="Q1466" s="74"/>
    </row>
    <row r="1467" spans="2:17" x14ac:dyDescent="0.25">
      <c r="B1467" s="74"/>
      <c r="C1467" s="74"/>
      <c r="D1467" s="74"/>
      <c r="E1467" s="74"/>
      <c r="F1467" s="74"/>
      <c r="G1467" s="147"/>
      <c r="H1467" s="149"/>
      <c r="I1467" s="148"/>
      <c r="J1467" s="147"/>
      <c r="K1467" s="148"/>
      <c r="L1467" s="148"/>
      <c r="M1467" s="148"/>
      <c r="N1467" s="148"/>
      <c r="O1467" s="148"/>
      <c r="P1467" s="148"/>
      <c r="Q1467" s="74"/>
    </row>
    <row r="1468" spans="2:17" x14ac:dyDescent="0.25">
      <c r="B1468" s="74"/>
      <c r="C1468" s="74"/>
      <c r="D1468" s="74"/>
      <c r="E1468" s="74"/>
      <c r="F1468" s="74"/>
      <c r="G1468" s="147"/>
      <c r="H1468" s="149"/>
      <c r="I1468" s="148"/>
      <c r="J1468" s="147"/>
      <c r="K1468" s="148"/>
      <c r="L1468" s="148"/>
      <c r="M1468" s="148"/>
      <c r="N1468" s="148"/>
      <c r="O1468" s="148"/>
      <c r="P1468" s="148"/>
      <c r="Q1468" s="74"/>
    </row>
    <row r="1469" spans="2:17" x14ac:dyDescent="0.25">
      <c r="B1469" s="74"/>
      <c r="C1469" s="74"/>
      <c r="D1469" s="74"/>
      <c r="E1469" s="74"/>
      <c r="F1469" s="74"/>
      <c r="G1469" s="147"/>
      <c r="H1469" s="149"/>
      <c r="I1469" s="148"/>
      <c r="J1469" s="147"/>
      <c r="K1469" s="148"/>
      <c r="L1469" s="148"/>
      <c r="M1469" s="148"/>
      <c r="N1469" s="148"/>
      <c r="O1469" s="148"/>
      <c r="P1469" s="148"/>
      <c r="Q1469" s="74"/>
    </row>
    <row r="1470" spans="2:17" x14ac:dyDescent="0.25">
      <c r="B1470" s="74"/>
      <c r="C1470" s="74"/>
      <c r="D1470" s="74"/>
      <c r="E1470" s="74"/>
      <c r="F1470" s="74"/>
      <c r="G1470" s="147"/>
      <c r="H1470" s="149"/>
      <c r="I1470" s="148"/>
      <c r="J1470" s="147"/>
      <c r="K1470" s="148"/>
      <c r="L1470" s="148"/>
      <c r="M1470" s="148"/>
      <c r="N1470" s="148"/>
      <c r="O1470" s="148"/>
      <c r="P1470" s="148"/>
      <c r="Q1470" s="74"/>
    </row>
    <row r="1471" spans="2:17" x14ac:dyDescent="0.25">
      <c r="B1471" s="74"/>
      <c r="C1471" s="74"/>
      <c r="D1471" s="74"/>
      <c r="E1471" s="74"/>
      <c r="F1471" s="74"/>
      <c r="G1471" s="147"/>
      <c r="H1471" s="149"/>
      <c r="I1471" s="148"/>
      <c r="J1471" s="147"/>
      <c r="K1471" s="148"/>
      <c r="L1471" s="148"/>
      <c r="M1471" s="148"/>
      <c r="N1471" s="148"/>
      <c r="O1471" s="148"/>
      <c r="P1471" s="148"/>
      <c r="Q1471" s="74"/>
    </row>
    <row r="1472" spans="2:17" x14ac:dyDescent="0.25">
      <c r="B1472" s="74"/>
      <c r="C1472" s="74"/>
      <c r="D1472" s="74"/>
      <c r="E1472" s="74"/>
      <c r="F1472" s="74"/>
      <c r="G1472" s="147"/>
      <c r="H1472" s="149"/>
      <c r="I1472" s="148"/>
      <c r="J1472" s="147"/>
      <c r="K1472" s="148"/>
      <c r="L1472" s="148"/>
      <c r="M1472" s="148"/>
      <c r="N1472" s="148"/>
      <c r="O1472" s="148"/>
      <c r="P1472" s="148"/>
      <c r="Q1472" s="74"/>
    </row>
    <row r="1473" spans="2:17" x14ac:dyDescent="0.25">
      <c r="B1473" s="74"/>
      <c r="C1473" s="74"/>
      <c r="D1473" s="74"/>
      <c r="E1473" s="74"/>
      <c r="F1473" s="74"/>
      <c r="G1473" s="147"/>
      <c r="H1473" s="149"/>
      <c r="I1473" s="148"/>
      <c r="J1473" s="147"/>
      <c r="K1473" s="148"/>
      <c r="L1473" s="148"/>
      <c r="M1473" s="148"/>
      <c r="N1473" s="148"/>
      <c r="O1473" s="148"/>
      <c r="P1473" s="148"/>
      <c r="Q1473" s="74"/>
    </row>
    <row r="1474" spans="2:17" x14ac:dyDescent="0.25">
      <c r="B1474" s="74"/>
      <c r="C1474" s="74"/>
      <c r="D1474" s="74"/>
      <c r="E1474" s="74"/>
      <c r="F1474" s="74"/>
      <c r="G1474" s="147"/>
      <c r="H1474" s="149"/>
      <c r="I1474" s="148"/>
      <c r="J1474" s="147"/>
      <c r="K1474" s="148"/>
      <c r="L1474" s="148"/>
      <c r="M1474" s="148"/>
      <c r="N1474" s="148"/>
      <c r="O1474" s="148"/>
      <c r="P1474" s="148"/>
      <c r="Q1474" s="74"/>
    </row>
    <row r="1475" spans="2:17" x14ac:dyDescent="0.25">
      <c r="B1475" s="74"/>
      <c r="C1475" s="74"/>
      <c r="D1475" s="74"/>
      <c r="E1475" s="74"/>
      <c r="F1475" s="74"/>
      <c r="G1475" s="147"/>
      <c r="H1475" s="149"/>
      <c r="I1475" s="148"/>
      <c r="J1475" s="147"/>
      <c r="K1475" s="148"/>
      <c r="L1475" s="148"/>
      <c r="M1475" s="148"/>
      <c r="N1475" s="148"/>
      <c r="O1475" s="148"/>
      <c r="P1475" s="148"/>
      <c r="Q1475" s="74"/>
    </row>
    <row r="1476" spans="2:17" x14ac:dyDescent="0.25">
      <c r="B1476" s="74"/>
      <c r="C1476" s="74"/>
      <c r="D1476" s="74"/>
      <c r="E1476" s="74"/>
      <c r="F1476" s="74"/>
      <c r="G1476" s="147"/>
      <c r="H1476" s="149"/>
      <c r="I1476" s="148"/>
      <c r="J1476" s="147"/>
      <c r="K1476" s="148"/>
      <c r="L1476" s="148"/>
      <c r="M1476" s="148"/>
      <c r="N1476" s="148"/>
      <c r="O1476" s="148"/>
      <c r="P1476" s="148"/>
      <c r="Q1476" s="74"/>
    </row>
    <row r="1477" spans="2:17" x14ac:dyDescent="0.25">
      <c r="B1477" s="74"/>
      <c r="C1477" s="74"/>
      <c r="D1477" s="74"/>
      <c r="E1477" s="74"/>
      <c r="F1477" s="74"/>
      <c r="G1477" s="147"/>
      <c r="H1477" s="149"/>
      <c r="I1477" s="148"/>
      <c r="J1477" s="147"/>
      <c r="K1477" s="148"/>
      <c r="L1477" s="148"/>
      <c r="M1477" s="148"/>
      <c r="N1477" s="148"/>
      <c r="O1477" s="148"/>
      <c r="P1477" s="148"/>
      <c r="Q1477" s="74"/>
    </row>
    <row r="1478" spans="2:17" x14ac:dyDescent="0.25">
      <c r="B1478" s="74"/>
      <c r="C1478" s="74"/>
      <c r="D1478" s="74"/>
      <c r="E1478" s="74"/>
      <c r="F1478" s="74"/>
      <c r="G1478" s="147"/>
      <c r="H1478" s="149"/>
      <c r="I1478" s="148"/>
      <c r="J1478" s="147"/>
      <c r="K1478" s="148"/>
      <c r="L1478" s="148"/>
      <c r="M1478" s="148"/>
      <c r="N1478" s="148"/>
      <c r="O1478" s="148"/>
      <c r="P1478" s="148"/>
      <c r="Q1478" s="74"/>
    </row>
    <row r="1479" spans="2:17" x14ac:dyDescent="0.25">
      <c r="B1479" s="74"/>
      <c r="C1479" s="74"/>
      <c r="D1479" s="74"/>
      <c r="E1479" s="74"/>
      <c r="F1479" s="74"/>
      <c r="G1479" s="147"/>
      <c r="H1479" s="149"/>
      <c r="I1479" s="148"/>
      <c r="J1479" s="147"/>
      <c r="K1479" s="148"/>
      <c r="L1479" s="148"/>
      <c r="M1479" s="148"/>
      <c r="N1479" s="148"/>
      <c r="O1479" s="148"/>
      <c r="P1479" s="148"/>
      <c r="Q1479" s="74"/>
    </row>
    <row r="1480" spans="2:17" x14ac:dyDescent="0.25">
      <c r="B1480" s="74"/>
      <c r="C1480" s="74"/>
      <c r="D1480" s="74"/>
      <c r="E1480" s="74"/>
      <c r="F1480" s="74"/>
      <c r="G1480" s="147"/>
      <c r="H1480" s="149"/>
      <c r="I1480" s="148"/>
      <c r="J1480" s="147"/>
      <c r="K1480" s="148"/>
      <c r="L1480" s="148"/>
      <c r="M1480" s="148"/>
      <c r="N1480" s="148"/>
      <c r="O1480" s="148"/>
      <c r="P1480" s="148"/>
      <c r="Q1480" s="74"/>
    </row>
    <row r="1481" spans="2:17" x14ac:dyDescent="0.25">
      <c r="B1481" s="74"/>
      <c r="C1481" s="74"/>
      <c r="D1481" s="74"/>
      <c r="E1481" s="74"/>
      <c r="F1481" s="74"/>
      <c r="G1481" s="147"/>
      <c r="H1481" s="149"/>
      <c r="I1481" s="148"/>
      <c r="J1481" s="147"/>
      <c r="K1481" s="148"/>
      <c r="L1481" s="148"/>
      <c r="M1481" s="148"/>
      <c r="N1481" s="148"/>
      <c r="O1481" s="148"/>
      <c r="P1481" s="148"/>
      <c r="Q1481" s="74"/>
    </row>
    <row r="1482" spans="2:17" x14ac:dyDescent="0.25">
      <c r="B1482" s="74"/>
      <c r="C1482" s="74"/>
      <c r="D1482" s="74"/>
      <c r="E1482" s="74"/>
      <c r="F1482" s="74"/>
      <c r="G1482" s="147"/>
      <c r="H1482" s="149"/>
      <c r="I1482" s="148"/>
      <c r="J1482" s="147"/>
      <c r="K1482" s="148"/>
      <c r="L1482" s="148"/>
      <c r="M1482" s="148"/>
      <c r="N1482" s="148"/>
      <c r="O1482" s="148"/>
      <c r="P1482" s="148"/>
      <c r="Q1482" s="74"/>
    </row>
    <row r="1483" spans="2:17" x14ac:dyDescent="0.25">
      <c r="B1483" s="74"/>
      <c r="C1483" s="74"/>
      <c r="D1483" s="74"/>
      <c r="E1483" s="74"/>
      <c r="F1483" s="74"/>
      <c r="G1483" s="147"/>
      <c r="H1483" s="149"/>
      <c r="I1483" s="148"/>
      <c r="J1483" s="147"/>
      <c r="K1483" s="148"/>
      <c r="L1483" s="148"/>
      <c r="M1483" s="148"/>
      <c r="N1483" s="148"/>
      <c r="O1483" s="148"/>
      <c r="P1483" s="148"/>
      <c r="Q1483" s="74"/>
    </row>
    <row r="1484" spans="2:17" x14ac:dyDescent="0.25">
      <c r="B1484" s="74"/>
      <c r="C1484" s="74"/>
      <c r="D1484" s="74"/>
      <c r="E1484" s="74"/>
      <c r="F1484" s="74"/>
      <c r="G1484" s="147"/>
      <c r="H1484" s="149"/>
      <c r="I1484" s="148"/>
      <c r="J1484" s="147"/>
      <c r="K1484" s="148"/>
      <c r="L1484" s="148"/>
      <c r="M1484" s="148"/>
      <c r="N1484" s="148"/>
      <c r="O1484" s="148"/>
      <c r="P1484" s="148"/>
      <c r="Q1484" s="74"/>
    </row>
    <row r="1485" spans="2:17" x14ac:dyDescent="0.25">
      <c r="B1485" s="74"/>
      <c r="C1485" s="74"/>
      <c r="D1485" s="74"/>
      <c r="E1485" s="74"/>
      <c r="F1485" s="74"/>
      <c r="G1485" s="147"/>
      <c r="H1485" s="149"/>
      <c r="I1485" s="148"/>
      <c r="J1485" s="147"/>
      <c r="K1485" s="148"/>
      <c r="L1485" s="148"/>
      <c r="M1485" s="148"/>
      <c r="N1485" s="148"/>
      <c r="O1485" s="148"/>
      <c r="P1485" s="148"/>
      <c r="Q1485" s="74"/>
    </row>
    <row r="1486" spans="2:17" x14ac:dyDescent="0.25">
      <c r="B1486" s="74"/>
      <c r="C1486" s="74"/>
      <c r="D1486" s="74"/>
      <c r="E1486" s="74"/>
      <c r="F1486" s="74"/>
      <c r="G1486" s="147"/>
      <c r="H1486" s="149"/>
      <c r="I1486" s="148"/>
      <c r="J1486" s="147"/>
      <c r="K1486" s="148"/>
      <c r="L1486" s="148"/>
      <c r="M1486" s="148"/>
      <c r="N1486" s="148"/>
      <c r="O1486" s="148"/>
      <c r="P1486" s="148"/>
      <c r="Q1486" s="74"/>
    </row>
    <row r="1487" spans="2:17" x14ac:dyDescent="0.25">
      <c r="B1487" s="74"/>
      <c r="C1487" s="74"/>
      <c r="D1487" s="74"/>
      <c r="E1487" s="74"/>
      <c r="F1487" s="74"/>
      <c r="G1487" s="147"/>
      <c r="H1487" s="149"/>
      <c r="I1487" s="148"/>
      <c r="J1487" s="147"/>
      <c r="K1487" s="148"/>
      <c r="L1487" s="148"/>
      <c r="M1487" s="148"/>
      <c r="N1487" s="148"/>
      <c r="O1487" s="148"/>
      <c r="P1487" s="148"/>
      <c r="Q1487" s="74"/>
    </row>
    <row r="1488" spans="2:17" x14ac:dyDescent="0.25">
      <c r="B1488" s="74"/>
      <c r="C1488" s="74"/>
      <c r="D1488" s="74"/>
      <c r="E1488" s="74"/>
      <c r="F1488" s="74"/>
      <c r="G1488" s="147"/>
      <c r="H1488" s="149"/>
      <c r="I1488" s="148"/>
      <c r="J1488" s="147"/>
      <c r="K1488" s="148"/>
      <c r="L1488" s="148"/>
      <c r="M1488" s="148"/>
      <c r="N1488" s="148"/>
      <c r="O1488" s="148"/>
      <c r="P1488" s="148"/>
      <c r="Q1488" s="74"/>
    </row>
    <row r="1489" spans="2:17" x14ac:dyDescent="0.25">
      <c r="B1489" s="74"/>
      <c r="C1489" s="74"/>
      <c r="D1489" s="74"/>
      <c r="E1489" s="74"/>
      <c r="F1489" s="74"/>
      <c r="G1489" s="147"/>
      <c r="H1489" s="149"/>
      <c r="I1489" s="148"/>
      <c r="J1489" s="147"/>
      <c r="K1489" s="148"/>
      <c r="L1489" s="148"/>
      <c r="M1489" s="148"/>
      <c r="N1489" s="148"/>
      <c r="O1489" s="148"/>
      <c r="P1489" s="148"/>
      <c r="Q1489" s="74"/>
    </row>
    <row r="1490" spans="2:17" x14ac:dyDescent="0.25">
      <c r="B1490" s="74"/>
      <c r="C1490" s="74"/>
      <c r="D1490" s="74"/>
      <c r="E1490" s="74"/>
      <c r="F1490" s="74"/>
      <c r="G1490" s="147"/>
      <c r="H1490" s="149"/>
      <c r="I1490" s="148"/>
      <c r="J1490" s="147"/>
      <c r="K1490" s="148"/>
      <c r="L1490" s="148"/>
      <c r="M1490" s="148"/>
      <c r="N1490" s="148"/>
      <c r="O1490" s="148"/>
      <c r="P1490" s="148"/>
      <c r="Q1490" s="74"/>
    </row>
    <row r="1491" spans="2:17" x14ac:dyDescent="0.25">
      <c r="B1491" s="74"/>
      <c r="C1491" s="74"/>
      <c r="D1491" s="74"/>
      <c r="E1491" s="74"/>
      <c r="F1491" s="74"/>
      <c r="G1491" s="147"/>
      <c r="H1491" s="149"/>
      <c r="I1491" s="148"/>
      <c r="J1491" s="147"/>
      <c r="K1491" s="148"/>
      <c r="L1491" s="148"/>
      <c r="M1491" s="148"/>
      <c r="N1491" s="148"/>
      <c r="O1491" s="148"/>
      <c r="P1491" s="148"/>
      <c r="Q1491" s="74"/>
    </row>
    <row r="1492" spans="2:17" x14ac:dyDescent="0.25">
      <c r="B1492" s="74"/>
      <c r="C1492" s="74"/>
      <c r="D1492" s="74"/>
      <c r="E1492" s="74"/>
      <c r="F1492" s="74"/>
      <c r="G1492" s="147"/>
      <c r="H1492" s="149"/>
      <c r="I1492" s="148"/>
      <c r="J1492" s="147"/>
      <c r="K1492" s="148"/>
      <c r="L1492" s="148"/>
      <c r="M1492" s="148"/>
      <c r="N1492" s="148"/>
      <c r="O1492" s="148"/>
      <c r="P1492" s="148"/>
      <c r="Q1492" s="74"/>
    </row>
    <row r="1493" spans="2:17" x14ac:dyDescent="0.25">
      <c r="B1493" s="74"/>
      <c r="C1493" s="74"/>
      <c r="D1493" s="74"/>
      <c r="E1493" s="74"/>
      <c r="F1493" s="74"/>
      <c r="G1493" s="147"/>
      <c r="H1493" s="149"/>
      <c r="I1493" s="148"/>
      <c r="J1493" s="147"/>
      <c r="K1493" s="148"/>
      <c r="L1493" s="148"/>
      <c r="M1493" s="148"/>
      <c r="N1493" s="148"/>
      <c r="O1493" s="148"/>
      <c r="P1493" s="148"/>
      <c r="Q1493" s="74"/>
    </row>
    <row r="1494" spans="2:17" x14ac:dyDescent="0.25">
      <c r="B1494" s="74"/>
      <c r="C1494" s="74"/>
      <c r="D1494" s="74"/>
      <c r="E1494" s="74"/>
      <c r="F1494" s="74"/>
      <c r="G1494" s="147"/>
      <c r="H1494" s="149"/>
      <c r="I1494" s="148"/>
      <c r="J1494" s="147"/>
      <c r="K1494" s="148"/>
      <c r="L1494" s="148"/>
      <c r="M1494" s="148"/>
      <c r="N1494" s="148"/>
      <c r="O1494" s="148"/>
      <c r="P1494" s="148"/>
      <c r="Q1494" s="74"/>
    </row>
    <row r="1495" spans="2:17" x14ac:dyDescent="0.25">
      <c r="B1495" s="74"/>
      <c r="C1495" s="74"/>
      <c r="D1495" s="74"/>
      <c r="E1495" s="74"/>
      <c r="F1495" s="74"/>
      <c r="G1495" s="147"/>
      <c r="H1495" s="149"/>
      <c r="I1495" s="148"/>
      <c r="J1495" s="147"/>
      <c r="K1495" s="148"/>
      <c r="L1495" s="148"/>
      <c r="M1495" s="148"/>
      <c r="N1495" s="148"/>
      <c r="O1495" s="148"/>
      <c r="P1495" s="148"/>
      <c r="Q1495" s="74"/>
    </row>
    <row r="1496" spans="2:17" x14ac:dyDescent="0.25">
      <c r="B1496" s="74"/>
      <c r="C1496" s="74"/>
      <c r="D1496" s="74"/>
      <c r="E1496" s="74"/>
      <c r="F1496" s="74"/>
      <c r="G1496" s="147"/>
      <c r="H1496" s="149"/>
      <c r="I1496" s="148"/>
      <c r="J1496" s="147"/>
      <c r="K1496" s="148"/>
      <c r="L1496" s="148"/>
      <c r="M1496" s="148"/>
      <c r="N1496" s="148"/>
      <c r="O1496" s="148"/>
      <c r="P1496" s="148"/>
      <c r="Q1496" s="74"/>
    </row>
    <row r="1497" spans="2:17" x14ac:dyDescent="0.25">
      <c r="B1497" s="74"/>
      <c r="C1497" s="74"/>
      <c r="D1497" s="74"/>
      <c r="E1497" s="74"/>
      <c r="F1497" s="74"/>
      <c r="G1497" s="147"/>
      <c r="H1497" s="149"/>
      <c r="I1497" s="148"/>
      <c r="J1497" s="147"/>
      <c r="K1497" s="148"/>
      <c r="L1497" s="148"/>
      <c r="M1497" s="148"/>
      <c r="N1497" s="148"/>
      <c r="O1497" s="148"/>
      <c r="P1497" s="148"/>
      <c r="Q1497" s="74"/>
    </row>
    <row r="1498" spans="2:17" x14ac:dyDescent="0.25">
      <c r="B1498" s="74"/>
      <c r="C1498" s="74"/>
      <c r="D1498" s="74"/>
      <c r="E1498" s="74"/>
      <c r="F1498" s="74"/>
      <c r="G1498" s="147"/>
      <c r="H1498" s="149"/>
      <c r="I1498" s="148"/>
      <c r="J1498" s="147"/>
      <c r="K1498" s="148"/>
      <c r="L1498" s="148"/>
      <c r="M1498" s="148"/>
      <c r="N1498" s="148"/>
      <c r="O1498" s="148"/>
      <c r="P1498" s="148"/>
      <c r="Q1498" s="74"/>
    </row>
    <row r="1499" spans="2:17" x14ac:dyDescent="0.25">
      <c r="B1499" s="74"/>
      <c r="C1499" s="74"/>
      <c r="D1499" s="74"/>
      <c r="E1499" s="74"/>
      <c r="F1499" s="74"/>
      <c r="G1499" s="147"/>
      <c r="H1499" s="149"/>
      <c r="I1499" s="148"/>
      <c r="J1499" s="147"/>
      <c r="K1499" s="148"/>
      <c r="L1499" s="148"/>
      <c r="M1499" s="148"/>
      <c r="N1499" s="148"/>
      <c r="O1499" s="148"/>
      <c r="P1499" s="148"/>
      <c r="Q1499" s="74"/>
    </row>
    <row r="1500" spans="2:17" x14ac:dyDescent="0.25">
      <c r="B1500" s="74"/>
      <c r="C1500" s="74"/>
      <c r="D1500" s="74"/>
      <c r="E1500" s="74"/>
      <c r="F1500" s="74"/>
      <c r="G1500" s="147"/>
      <c r="H1500" s="149"/>
      <c r="I1500" s="148"/>
      <c r="J1500" s="147"/>
      <c r="K1500" s="148"/>
      <c r="L1500" s="148"/>
      <c r="M1500" s="148"/>
      <c r="N1500" s="148"/>
      <c r="O1500" s="148"/>
      <c r="P1500" s="148"/>
      <c r="Q1500" s="74"/>
    </row>
    <row r="1501" spans="2:17" x14ac:dyDescent="0.25">
      <c r="B1501" s="74"/>
      <c r="C1501" s="74"/>
      <c r="D1501" s="74"/>
      <c r="E1501" s="74"/>
      <c r="F1501" s="74"/>
      <c r="G1501" s="147"/>
      <c r="H1501" s="149"/>
      <c r="I1501" s="148"/>
      <c r="J1501" s="147"/>
      <c r="K1501" s="148"/>
      <c r="L1501" s="148"/>
      <c r="M1501" s="148"/>
      <c r="N1501" s="148"/>
      <c r="O1501" s="148"/>
      <c r="P1501" s="148"/>
      <c r="Q1501" s="74"/>
    </row>
    <row r="1502" spans="2:17" x14ac:dyDescent="0.25">
      <c r="B1502" s="74"/>
      <c r="C1502" s="74"/>
      <c r="D1502" s="74"/>
      <c r="E1502" s="74"/>
      <c r="F1502" s="74"/>
      <c r="G1502" s="147"/>
      <c r="H1502" s="149"/>
      <c r="I1502" s="148"/>
      <c r="J1502" s="147"/>
      <c r="K1502" s="148"/>
      <c r="L1502" s="148"/>
      <c r="M1502" s="148"/>
      <c r="N1502" s="148"/>
      <c r="O1502" s="148"/>
      <c r="P1502" s="148"/>
      <c r="Q1502" s="74"/>
    </row>
    <row r="1503" spans="2:17" x14ac:dyDescent="0.25">
      <c r="B1503" s="74"/>
      <c r="C1503" s="74"/>
      <c r="D1503" s="74"/>
      <c r="E1503" s="74"/>
      <c r="F1503" s="74"/>
      <c r="G1503" s="147"/>
      <c r="H1503" s="149"/>
      <c r="I1503" s="148"/>
      <c r="J1503" s="147"/>
      <c r="K1503" s="148"/>
      <c r="L1503" s="148"/>
      <c r="M1503" s="148"/>
      <c r="N1503" s="148"/>
      <c r="O1503" s="148"/>
      <c r="P1503" s="148"/>
      <c r="Q1503" s="74"/>
    </row>
    <row r="1504" spans="2:17" x14ac:dyDescent="0.25">
      <c r="B1504" s="74"/>
      <c r="C1504" s="74"/>
      <c r="D1504" s="74"/>
      <c r="E1504" s="74"/>
      <c r="F1504" s="74"/>
      <c r="G1504" s="147"/>
      <c r="H1504" s="149"/>
      <c r="I1504" s="148"/>
      <c r="J1504" s="147"/>
      <c r="K1504" s="148"/>
      <c r="L1504" s="148"/>
      <c r="M1504" s="148"/>
      <c r="N1504" s="148"/>
      <c r="O1504" s="148"/>
      <c r="P1504" s="148"/>
      <c r="Q1504" s="74"/>
    </row>
    <row r="1505" spans="2:17" x14ac:dyDescent="0.25">
      <c r="B1505" s="74"/>
      <c r="C1505" s="74"/>
      <c r="D1505" s="74"/>
      <c r="E1505" s="74"/>
      <c r="F1505" s="74"/>
      <c r="G1505" s="147"/>
      <c r="H1505" s="149"/>
      <c r="I1505" s="148"/>
      <c r="J1505" s="147"/>
      <c r="K1505" s="148"/>
      <c r="L1505" s="148"/>
      <c r="M1505" s="148"/>
      <c r="N1505" s="148"/>
      <c r="O1505" s="148"/>
      <c r="P1505" s="148"/>
      <c r="Q1505" s="74"/>
    </row>
    <row r="1506" spans="2:17" x14ac:dyDescent="0.25">
      <c r="B1506" s="74"/>
      <c r="C1506" s="74"/>
      <c r="D1506" s="74"/>
      <c r="E1506" s="74"/>
      <c r="F1506" s="74"/>
      <c r="G1506" s="147"/>
      <c r="H1506" s="149"/>
      <c r="I1506" s="148"/>
      <c r="J1506" s="147"/>
      <c r="K1506" s="148"/>
      <c r="L1506" s="148"/>
      <c r="M1506" s="148"/>
      <c r="N1506" s="148"/>
      <c r="O1506" s="148"/>
      <c r="P1506" s="148"/>
      <c r="Q1506" s="74"/>
    </row>
    <row r="1507" spans="2:17" x14ac:dyDescent="0.25">
      <c r="B1507" s="74"/>
      <c r="C1507" s="74"/>
      <c r="D1507" s="74"/>
      <c r="E1507" s="74"/>
      <c r="F1507" s="74"/>
      <c r="G1507" s="147"/>
      <c r="H1507" s="149"/>
      <c r="I1507" s="148"/>
      <c r="J1507" s="147"/>
      <c r="K1507" s="148"/>
      <c r="L1507" s="148"/>
      <c r="M1507" s="148"/>
      <c r="N1507" s="148"/>
      <c r="O1507" s="148"/>
      <c r="P1507" s="148"/>
      <c r="Q1507" s="74"/>
    </row>
  </sheetData>
  <sortState xmlns:xlrd2="http://schemas.microsoft.com/office/spreadsheetml/2017/richdata2" ref="B8:R332">
    <sortCondition ref="B8:B332"/>
  </sortState>
  <dataValidations count="2">
    <dataValidation showInputMessage="1" showErrorMessage="1" sqref="F583 F577 F619 F625:F627 F434:F435 F437:F447 F451:F452 F457:F460 F471:F473 F475 F479 F483:F487 E490:F490 E1:E489 F491 F493 F495:F497 F503:F504 F506 F508 F510 F515:F518 F520 F524:F527 F529:F531 F535 F541:F542 F544:F546 F562 F564:F571 F590:F612 F637:F638 F646 F648:F649 F652 F656:F657 F659:F664 F666:F668 E491:E894 F1020:F1069 F1145 F1148 F1157 F1160 F1165 F1167 E1019:E1048576" xr:uid="{98D48915-6FF0-4517-9090-DA1E29174C53}"/>
    <dataValidation type="date" allowBlank="1" showInputMessage="1" showErrorMessage="1" sqref="F578:F582 F620:F624 F572:F576 F613:F618 F1:F433 F436 F448:F450 F453:F456 F461:F470 F474 F476:F478 F480:F482 F488:F489 F492 F494 F498:F502 F505 F509 F511:F514 F519 F521:F523 F528 F532:F534 F536:F540 F543 F547:F561 F563 F584:F589 F628:F636 F639:F645 F647 F650:F651 F653:F655 F658 F665 F1168:F1048576 F669:F925 F927 F1070:F1144 F1146:F1147 F1149:F1156 F1158:F1159 F1161:F1164 F1166" xr:uid="{FEFC310B-3729-4BD5-BE43-A84A5F28EB18}">
      <formula1>43101</formula1>
      <formula2>44012</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Areas!$B$3:$B$18</xm:f>
          </x14:formula1>
          <xm:sqref>I6:I131 I133:I1232</xm:sqref>
        </x14:dataValidation>
        <x14:dataValidation type="list" allowBlank="1" showInputMessage="1" showErrorMessage="1" xr:uid="{00000000-0002-0000-0000-000007000000}">
          <x14:formula1>
            <xm:f>Areas!$B$31:$B$42</xm:f>
          </x14:formula1>
          <xm:sqref>C6:C1232</xm:sqref>
        </x14:dataValidation>
        <x14:dataValidation type="list" allowBlank="1" showInputMessage="1" showErrorMessage="1" xr:uid="{00000000-0002-0000-0000-000008000000}">
          <x14:formula1>
            <xm:f>Temas!$E$2:$E$15</xm:f>
          </x14:formula1>
          <xm:sqref>H6:H1232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theme="9" tint="-0.499984740745262"/>
  </sheetPr>
  <dimension ref="A2:B42"/>
  <sheetViews>
    <sheetView topLeftCell="A37" workbookViewId="0">
      <selection activeCell="D25" sqref="D25"/>
    </sheetView>
  </sheetViews>
  <sheetFormatPr baseColWidth="10" defaultRowHeight="15" x14ac:dyDescent="0.25"/>
  <cols>
    <col min="2" max="2" width="50.7109375" customWidth="1"/>
  </cols>
  <sheetData>
    <row r="2" spans="1:2" x14ac:dyDescent="0.25">
      <c r="A2">
        <v>1</v>
      </c>
      <c r="B2" s="21" t="s">
        <v>35</v>
      </c>
    </row>
    <row r="3" spans="1:2" x14ac:dyDescent="0.25">
      <c r="A3">
        <v>2</v>
      </c>
      <c r="B3" s="21" t="s">
        <v>36</v>
      </c>
    </row>
    <row r="4" spans="1:2" x14ac:dyDescent="0.25">
      <c r="A4">
        <v>3</v>
      </c>
      <c r="B4" s="21" t="s">
        <v>40</v>
      </c>
    </row>
    <row r="5" spans="1:2" x14ac:dyDescent="0.25">
      <c r="A5">
        <v>4</v>
      </c>
      <c r="B5" s="21" t="s">
        <v>38</v>
      </c>
    </row>
    <row r="6" spans="1:2" x14ac:dyDescent="0.25">
      <c r="A6">
        <v>5</v>
      </c>
      <c r="B6" s="21" t="s">
        <v>34</v>
      </c>
    </row>
    <row r="7" spans="1:2" x14ac:dyDescent="0.25">
      <c r="A7">
        <v>6</v>
      </c>
      <c r="B7" s="21" t="s">
        <v>67</v>
      </c>
    </row>
    <row r="8" spans="1:2" x14ac:dyDescent="0.25">
      <c r="A8">
        <v>7</v>
      </c>
      <c r="B8" s="21" t="s">
        <v>44</v>
      </c>
    </row>
    <row r="9" spans="1:2" x14ac:dyDescent="0.25">
      <c r="A9">
        <v>8</v>
      </c>
      <c r="B9" s="21" t="s">
        <v>39</v>
      </c>
    </row>
    <row r="10" spans="1:2" x14ac:dyDescent="0.25">
      <c r="A10">
        <v>9</v>
      </c>
      <c r="B10" s="21" t="s">
        <v>9</v>
      </c>
    </row>
    <row r="11" spans="1:2" x14ac:dyDescent="0.25">
      <c r="A11">
        <v>10</v>
      </c>
      <c r="B11" s="21" t="s">
        <v>62</v>
      </c>
    </row>
    <row r="12" spans="1:2" x14ac:dyDescent="0.25">
      <c r="A12">
        <v>11</v>
      </c>
      <c r="B12" s="21" t="s">
        <v>157</v>
      </c>
    </row>
    <row r="13" spans="1:2" x14ac:dyDescent="0.25">
      <c r="A13">
        <v>12</v>
      </c>
      <c r="B13" s="21" t="s">
        <v>33</v>
      </c>
    </row>
    <row r="14" spans="1:2" x14ac:dyDescent="0.25">
      <c r="A14">
        <v>13</v>
      </c>
      <c r="B14" s="21" t="s">
        <v>32</v>
      </c>
    </row>
    <row r="15" spans="1:2" x14ac:dyDescent="0.25">
      <c r="A15">
        <v>14</v>
      </c>
      <c r="B15" s="21" t="s">
        <v>61</v>
      </c>
    </row>
    <row r="16" spans="1:2" x14ac:dyDescent="0.25">
      <c r="A16">
        <v>15</v>
      </c>
      <c r="B16" s="21" t="s">
        <v>37</v>
      </c>
    </row>
    <row r="17" spans="1:2" x14ac:dyDescent="0.25">
      <c r="A17">
        <v>16</v>
      </c>
      <c r="B17" s="21" t="s">
        <v>60</v>
      </c>
    </row>
    <row r="18" spans="1:2" x14ac:dyDescent="0.25">
      <c r="A18">
        <v>17</v>
      </c>
      <c r="B18" s="21" t="s">
        <v>63</v>
      </c>
    </row>
    <row r="20" spans="1:2" x14ac:dyDescent="0.25">
      <c r="B20" s="56" t="s">
        <v>50</v>
      </c>
    </row>
    <row r="21" spans="1:2" x14ac:dyDescent="0.25">
      <c r="B21" s="56" t="s">
        <v>51</v>
      </c>
    </row>
    <row r="22" spans="1:2" ht="25.5" x14ac:dyDescent="0.25">
      <c r="B22" s="56" t="s">
        <v>52</v>
      </c>
    </row>
    <row r="23" spans="1:2" x14ac:dyDescent="0.25">
      <c r="B23" s="56" t="s">
        <v>53</v>
      </c>
    </row>
    <row r="24" spans="1:2" x14ac:dyDescent="0.25">
      <c r="B24" s="56" t="s">
        <v>54</v>
      </c>
    </row>
    <row r="25" spans="1:2" x14ac:dyDescent="0.25">
      <c r="B25" s="56" t="s">
        <v>55</v>
      </c>
    </row>
    <row r="26" spans="1:2" x14ac:dyDescent="0.25">
      <c r="B26" s="56" t="s">
        <v>56</v>
      </c>
    </row>
    <row r="27" spans="1:2" x14ac:dyDescent="0.25">
      <c r="B27" s="56" t="s">
        <v>57</v>
      </c>
    </row>
    <row r="28" spans="1:2" x14ac:dyDescent="0.25">
      <c r="B28" s="57" t="s">
        <v>58</v>
      </c>
    </row>
    <row r="29" spans="1:2" x14ac:dyDescent="0.25">
      <c r="B29" s="57" t="s">
        <v>59</v>
      </c>
    </row>
    <row r="31" spans="1:2" x14ac:dyDescent="0.25">
      <c r="B31" s="21" t="s">
        <v>16</v>
      </c>
    </row>
    <row r="32" spans="1:2" x14ac:dyDescent="0.25">
      <c r="B32" s="21" t="s">
        <v>42</v>
      </c>
    </row>
    <row r="33" spans="2:2" x14ac:dyDescent="0.25">
      <c r="B33" s="21" t="s">
        <v>18</v>
      </c>
    </row>
    <row r="34" spans="2:2" x14ac:dyDescent="0.25">
      <c r="B34" s="21" t="s">
        <v>19</v>
      </c>
    </row>
    <row r="35" spans="2:2" x14ac:dyDescent="0.25">
      <c r="B35" s="21" t="s">
        <v>20</v>
      </c>
    </row>
    <row r="36" spans="2:2" x14ac:dyDescent="0.25">
      <c r="B36" s="21" t="s">
        <v>21</v>
      </c>
    </row>
    <row r="37" spans="2:2" x14ac:dyDescent="0.25">
      <c r="B37" s="21" t="s">
        <v>22</v>
      </c>
    </row>
    <row r="38" spans="2:2" x14ac:dyDescent="0.25">
      <c r="B38" s="21" t="s">
        <v>23</v>
      </c>
    </row>
    <row r="39" spans="2:2" x14ac:dyDescent="0.25">
      <c r="B39" s="21" t="s">
        <v>24</v>
      </c>
    </row>
    <row r="40" spans="2:2" x14ac:dyDescent="0.25">
      <c r="B40" s="21" t="s">
        <v>25</v>
      </c>
    </row>
    <row r="41" spans="2:2" x14ac:dyDescent="0.25">
      <c r="B41" s="21" t="s">
        <v>26</v>
      </c>
    </row>
    <row r="42" spans="2:2" x14ac:dyDescent="0.25">
      <c r="B42" s="21" t="s">
        <v>27</v>
      </c>
    </row>
  </sheetData>
  <sortState xmlns:xlrd2="http://schemas.microsoft.com/office/spreadsheetml/2017/richdata2" ref="A2:B14">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sheetPr>
  <dimension ref="A2"/>
  <sheetViews>
    <sheetView workbookViewId="0">
      <selection activeCell="E44" sqref="E44"/>
    </sheetView>
  </sheetViews>
  <sheetFormatPr baseColWidth="10" defaultRowHeight="15" x14ac:dyDescent="0.25"/>
  <cols>
    <col min="1" max="1" width="69" customWidth="1"/>
  </cols>
  <sheetData>
    <row r="2" spans="1:1" ht="30" x14ac:dyDescent="0.25">
      <c r="A2" s="20" t="s">
        <v>12</v>
      </c>
    </row>
  </sheetData>
  <sheetProtection password="CF7A"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Q63"/>
  <sheetViews>
    <sheetView showGridLines="0" topLeftCell="A40" workbookViewId="0">
      <selection activeCell="B3" sqref="B3"/>
    </sheetView>
  </sheetViews>
  <sheetFormatPr baseColWidth="10" defaultRowHeight="14.25" x14ac:dyDescent="0.2"/>
  <cols>
    <col min="1" max="1" width="11.42578125" style="26"/>
    <col min="2" max="2" width="12.5703125" style="26" customWidth="1"/>
    <col min="3" max="4" width="11.42578125" style="26"/>
    <col min="5" max="19" width="15.7109375" style="26" customWidth="1"/>
    <col min="20" max="16384" width="11.42578125" style="26"/>
  </cols>
  <sheetData>
    <row r="1" spans="2:4" ht="15.75" customHeight="1" thickTop="1" thickBot="1" x14ac:dyDescent="0.25">
      <c r="B1" s="167" t="s">
        <v>45</v>
      </c>
      <c r="C1" s="168"/>
      <c r="D1" s="169"/>
    </row>
    <row r="2" spans="2:4" ht="30.75" customHeight="1" thickBot="1" x14ac:dyDescent="0.25">
      <c r="B2" s="46">
        <v>2020</v>
      </c>
      <c r="C2" s="47" t="s">
        <v>13</v>
      </c>
      <c r="D2" s="45" t="s">
        <v>46</v>
      </c>
    </row>
    <row r="3" spans="2:4" ht="15" customHeight="1" thickBot="1" x14ac:dyDescent="0.25">
      <c r="B3" s="29" t="s">
        <v>28</v>
      </c>
      <c r="C3" s="30"/>
      <c r="D3" s="31">
        <f>+Listado2019!E4</f>
        <v>0</v>
      </c>
    </row>
    <row r="4" spans="2:4" ht="15" customHeight="1" thickBot="1" x14ac:dyDescent="0.25">
      <c r="B4" s="32" t="s">
        <v>16</v>
      </c>
      <c r="C4" s="40"/>
      <c r="D4" s="33"/>
    </row>
    <row r="5" spans="2:4" ht="15" customHeight="1" thickBot="1" x14ac:dyDescent="0.25">
      <c r="B5" s="32" t="s">
        <v>17</v>
      </c>
      <c r="C5" s="40"/>
      <c r="D5" s="33"/>
    </row>
    <row r="6" spans="2:4" ht="15" customHeight="1" thickBot="1" x14ac:dyDescent="0.25">
      <c r="B6" s="32" t="s">
        <v>18</v>
      </c>
      <c r="C6" s="40"/>
      <c r="D6" s="33"/>
    </row>
    <row r="7" spans="2:4" ht="15" customHeight="1" thickBot="1" x14ac:dyDescent="0.25">
      <c r="B7" s="32" t="s">
        <v>19</v>
      </c>
      <c r="C7" s="40"/>
      <c r="D7" s="33"/>
    </row>
    <row r="8" spans="2:4" ht="15" customHeight="1" thickBot="1" x14ac:dyDescent="0.25">
      <c r="B8" s="32" t="s">
        <v>20</v>
      </c>
      <c r="C8" s="40"/>
      <c r="D8" s="33"/>
    </row>
    <row r="9" spans="2:4" ht="15" customHeight="1" thickBot="1" x14ac:dyDescent="0.25">
      <c r="B9" s="32" t="s">
        <v>21</v>
      </c>
      <c r="C9" s="40"/>
      <c r="D9" s="33"/>
    </row>
    <row r="10" spans="2:4" ht="15" customHeight="1" thickBot="1" x14ac:dyDescent="0.25">
      <c r="B10" s="32" t="s">
        <v>22</v>
      </c>
      <c r="C10" s="40"/>
      <c r="D10" s="33"/>
    </row>
    <row r="11" spans="2:4" ht="15" customHeight="1" thickBot="1" x14ac:dyDescent="0.25">
      <c r="B11" s="32" t="s">
        <v>23</v>
      </c>
      <c r="C11" s="40"/>
      <c r="D11" s="33"/>
    </row>
    <row r="12" spans="2:4" ht="15" customHeight="1" thickBot="1" x14ac:dyDescent="0.25">
      <c r="B12" s="32" t="s">
        <v>24</v>
      </c>
      <c r="C12" s="40"/>
      <c r="D12" s="33"/>
    </row>
    <row r="13" spans="2:4" ht="15" customHeight="1" thickBot="1" x14ac:dyDescent="0.25">
      <c r="B13" s="32" t="s">
        <v>25</v>
      </c>
      <c r="C13" s="40"/>
      <c r="D13" s="33"/>
    </row>
    <row r="14" spans="2:4" ht="15" customHeight="1" thickBot="1" x14ac:dyDescent="0.25">
      <c r="B14" s="32" t="s">
        <v>26</v>
      </c>
      <c r="C14" s="41"/>
      <c r="D14" s="34"/>
    </row>
    <row r="15" spans="2:4" ht="15" customHeight="1" thickBot="1" x14ac:dyDescent="0.25">
      <c r="B15" s="32" t="s">
        <v>27</v>
      </c>
      <c r="C15" s="41"/>
      <c r="D15" s="43"/>
    </row>
    <row r="16" spans="2:4" ht="15" customHeight="1" thickBot="1" x14ac:dyDescent="0.25">
      <c r="B16" s="27" t="s">
        <v>29</v>
      </c>
      <c r="C16" s="28">
        <f>SUM(C4:C15)</f>
        <v>0</v>
      </c>
      <c r="D16" s="44" t="e">
        <f>+C16/C17</f>
        <v>#DIV/0!</v>
      </c>
    </row>
    <row r="17" spans="2:17" ht="15" customHeight="1" thickTop="1" x14ac:dyDescent="0.2">
      <c r="C17" s="42">
        <f>COUNT(C4:C15)</f>
        <v>0</v>
      </c>
    </row>
    <row r="19" spans="2:17" ht="60" x14ac:dyDescent="0.2">
      <c r="E19" s="39" t="s">
        <v>35</v>
      </c>
      <c r="F19" s="39" t="s">
        <v>36</v>
      </c>
      <c r="G19" s="39" t="s">
        <v>40</v>
      </c>
      <c r="H19" s="39" t="s">
        <v>38</v>
      </c>
      <c r="I19" s="39" t="s">
        <v>34</v>
      </c>
      <c r="J19" s="39" t="s">
        <v>41</v>
      </c>
      <c r="K19" s="39" t="s">
        <v>44</v>
      </c>
      <c r="L19" s="39" t="s">
        <v>39</v>
      </c>
      <c r="M19" s="39" t="s">
        <v>9</v>
      </c>
      <c r="N19" s="39" t="s">
        <v>8</v>
      </c>
      <c r="O19" s="39" t="s">
        <v>33</v>
      </c>
      <c r="P19" s="39" t="s">
        <v>32</v>
      </c>
      <c r="Q19" s="39" t="s">
        <v>37</v>
      </c>
    </row>
    <row r="20" spans="2:17" x14ac:dyDescent="0.2">
      <c r="B20" s="163">
        <f>SUM(E20:Q20)</f>
        <v>44</v>
      </c>
      <c r="C20" s="170" t="s">
        <v>16</v>
      </c>
      <c r="D20" s="36" t="s">
        <v>13</v>
      </c>
      <c r="E20" s="37">
        <f>COUNTIF(Listado2019!$I$6:$I$56,"=Dirección General")</f>
        <v>0</v>
      </c>
      <c r="F20" s="37">
        <f>COUNTIF(Listado2019!$I$6:$I$56,"=Dirección General Adjunta")</f>
        <v>0</v>
      </c>
      <c r="G20" s="37">
        <f>COUNTIF(Listado2019!$I$6:$I$56,"=Dirección del Sistema Nacional de Archivos")</f>
        <v>1</v>
      </c>
      <c r="H20" s="37">
        <f>COUNTIF(Listado2019!$I$6:$I$56,"=Dirección del Archivo Histórico Central")</f>
        <v>34</v>
      </c>
      <c r="I20" s="37">
        <f>COUNTIF(Listado2019!$I$6:$I$56,"=Dirección de Publicaciones y Difusión")</f>
        <v>0</v>
      </c>
      <c r="J20" s="37">
        <f>COUNTIF(Listado2019!$I$6:$I$56,"=Dirección de Desarrollo y Normatividad Archvística")</f>
        <v>0</v>
      </c>
      <c r="K20" s="37">
        <f>COUNTIF(Listado2019!$I$6:$I$56,"=Dirección de Asuntos Jurídicos y Archivísticos")</f>
        <v>0</v>
      </c>
      <c r="L20" s="37">
        <f>COUNTIF(Listado2019!$I$6:$I$56,"=Dirección de Tecnologías de la Información")</f>
        <v>0</v>
      </c>
      <c r="M20" s="37">
        <f>COUNTIF(Listado2019!$I$6:$I$56,"=Dirección de Administración")</f>
        <v>6</v>
      </c>
      <c r="N20" s="37">
        <f>COUNTIF(Listado2019!$I$6:$I$56,"=Unidad de Enlace")</f>
        <v>0</v>
      </c>
      <c r="O20" s="37">
        <f>COUNTIF(Listado2019!$I$6:$I$56,"=Departamento de Acervos Bibliohemerográficos")</f>
        <v>0</v>
      </c>
      <c r="P20" s="37">
        <f>COUNTIF(Listado2019!$I$6:$I$56,"=Departamento del Registro Nacional de Archivos")</f>
        <v>0</v>
      </c>
      <c r="Q20" s="37">
        <f>COUNTIF(Listado2019!$I$6:$I$56,"=Varias áreas del AGN")</f>
        <v>3</v>
      </c>
    </row>
    <row r="21" spans="2:17" x14ac:dyDescent="0.2">
      <c r="B21" s="163"/>
      <c r="C21" s="171"/>
      <c r="D21" s="36" t="s">
        <v>30</v>
      </c>
      <c r="E21" s="38">
        <f>IF(E20=0,0,(AVERAGEIF(Listado2019!$I$6:$I$56,"=Dirección General",Listado2019!#REF!)))</f>
        <v>0</v>
      </c>
      <c r="F21" s="38">
        <f>IF(F20=0,0,(AVERAGEIF(Listado2019!$I$6:$I$56,"=Dirección General Adjunta",Listado2019!#REF!)))</f>
        <v>0</v>
      </c>
      <c r="G21" s="38" t="e">
        <f>IF(G20=0,0,(AVERAGEIF(Listado2019!$I$6:$I$56,"=Dirección del Sistema Nacional de Archivos",Listado2019!#REF!)))</f>
        <v>#REF!</v>
      </c>
      <c r="H21" s="38" t="e">
        <f>IF(H20=0,0,(AVERAGEIF(Listado2019!$I$6:$I$56,"=Dirección del Archivo Histórico Central",Listado2019!#REF!)))</f>
        <v>#REF!</v>
      </c>
      <c r="I21" s="38">
        <f>IF(I20=0,0,(AVERAGEIF(Listado2019!$I$6:$I$56,"=Dirección de Publicaciones y Difusión",Listado2019!#REF!)))</f>
        <v>0</v>
      </c>
      <c r="J21" s="38">
        <f>IF(J20=0,0,(AVERAGEIF(Listado2019!$I$6:$I$56,"=Dirección de Desarrollo y Normatividad Archvística",Listado2019!#REF!)))</f>
        <v>0</v>
      </c>
      <c r="K21" s="38">
        <f>IF(K20=0,0,(AVERAGEIF(Listado2019!$I$6:$I$56,"=Dirección de Asuntos Jurídicos y Archivísticos",Listado2019!#REF!)))</f>
        <v>0</v>
      </c>
      <c r="L21" s="38">
        <f>IF(L20=0,0,(AVERAGEIF(Listado2019!$I$6:$I$56,"=Dirección de Tecnologías de la Información",Listado2019!#REF!)))</f>
        <v>0</v>
      </c>
      <c r="M21" s="38" t="e">
        <f>IF(M20=0,0,(AVERAGEIF(Listado2019!$I$6:$I$56,"=Dirección de Administración",Listado2019!#REF!)))</f>
        <v>#REF!</v>
      </c>
      <c r="N21" s="38">
        <f>IF(N20=0,0,(AVERAGEIF(Listado2019!$I$6:$I$56,"=Unidad de Enlace",Listado2019!#REF!)))</f>
        <v>0</v>
      </c>
      <c r="O21" s="38">
        <f>IF(O20=0,0,(AVERAGEIF(Listado2019!$I$6:$I$56,"=Departamento de Acervos Bibliohemerográficos",Listado2019!#REF!)))</f>
        <v>0</v>
      </c>
      <c r="P21" s="38">
        <f>IF(P20=0,0,(AVERAGEIF(Listado2019!$I$6:$I$56,"=Departamento del Registro Nacional de Archivos",Listado2019!#REF!)))</f>
        <v>0</v>
      </c>
      <c r="Q21" s="38" t="e">
        <f>IF(Q20=0,0,(AVERAGEIF(Listado2019!$I$6:$I$56,"=Varias áreas del AGN",Listado2019!#REF!)))</f>
        <v>#REF!</v>
      </c>
    </row>
    <row r="22" spans="2:17" ht="15" x14ac:dyDescent="0.25">
      <c r="P22"/>
    </row>
    <row r="23" spans="2:17" x14ac:dyDescent="0.2">
      <c r="B23" s="163">
        <f>SUM(E23:Q23)</f>
        <v>50</v>
      </c>
      <c r="C23" s="160" t="s">
        <v>42</v>
      </c>
      <c r="D23" s="36" t="s">
        <v>13</v>
      </c>
      <c r="E23" s="37">
        <f>COUNTIF(Listado2019!$I$57:$I$119,"=Dirección General")</f>
        <v>0</v>
      </c>
      <c r="F23" s="37">
        <f>COUNTIF(Listado2019!$I$57:$I$119,"=Dirección General Adjunta")</f>
        <v>0</v>
      </c>
      <c r="G23" s="37">
        <f>COUNTIF(Listado2019!$I$57:$I$119,"=Dirección del Sistema Nacional de Archivos")</f>
        <v>4</v>
      </c>
      <c r="H23" s="37">
        <f>COUNTIF(Listado2019!$I$57:$I$119,"=Dirección del Archivo Histórico Central")</f>
        <v>26</v>
      </c>
      <c r="I23" s="37">
        <f>COUNTIF(Listado2019!$I$57:$I$119,"=Dirección de Publicaciones y Difusión")</f>
        <v>0</v>
      </c>
      <c r="J23" s="37">
        <f>COUNTIF(Listado2019!$I$57:$I$119,"=Dirección de Desarrollo y Normatividad Archvística")</f>
        <v>0</v>
      </c>
      <c r="K23" s="37">
        <f>COUNTIF(Listado2019!$I$57:$I$119,"=Dirección de Asuntos Jurídicos y Archivísticos")</f>
        <v>2</v>
      </c>
      <c r="L23" s="37">
        <f>COUNTIF(Listado2019!$I$57:$I$119,"=Dirección de Tecnologías de la Información")</f>
        <v>0</v>
      </c>
      <c r="M23" s="37">
        <f>COUNTIF(Listado2019!$I$57:$I$119,"=Dirección de Administración")</f>
        <v>16</v>
      </c>
      <c r="N23" s="37">
        <f>COUNTIF(Listado2019!$I$57:$I$119,"=Unidad de Enlace")</f>
        <v>0</v>
      </c>
      <c r="O23" s="37">
        <f>COUNTIF(Listado2019!$I$57:$I$119,"=Departamento de Acervos Bibliohemerográficos")</f>
        <v>0</v>
      </c>
      <c r="P23" s="37">
        <f>COUNTIF(Listado2019!$I$57:$I$119,"=Departamento del Registro Nacional de Archivos")</f>
        <v>0</v>
      </c>
      <c r="Q23" s="37">
        <f>COUNTIF(Listado2019!$I$57:$I$119,"=Varias áreas del AGN")</f>
        <v>2</v>
      </c>
    </row>
    <row r="24" spans="2:17" x14ac:dyDescent="0.2">
      <c r="B24" s="163"/>
      <c r="C24" s="161"/>
      <c r="D24" s="36" t="s">
        <v>30</v>
      </c>
      <c r="E24" s="38">
        <f>IF(E23=0,0,(AVERAGEIF(Listado2019!$I$57:$I$119,"=Dirección General",Listado2019!#REF!)))</f>
        <v>0</v>
      </c>
      <c r="F24" s="38">
        <f>IF(F23=0,0,(AVERAGEIF(Listado2019!$I$57:$I$119,"=Dirección General Adjunta",Listado2019!#REF!)))</f>
        <v>0</v>
      </c>
      <c r="G24" s="38" t="e">
        <f>IF(G23=0,0,(AVERAGEIF(Listado2019!$I$57:$I$119,"=Dirección del Sistema Nacional de Archivos",Listado2019!#REF!)))</f>
        <v>#REF!</v>
      </c>
      <c r="H24" s="38" t="e">
        <f>IF(H23=0,0,(AVERAGEIF(Listado2019!$I$57:$I$119,"=Dirección del Archivo Histórico Central",Listado2019!#REF!)))</f>
        <v>#REF!</v>
      </c>
      <c r="I24" s="38">
        <f>IF(I23=0,0,(AVERAGEIF(Listado2019!$I$57:$I$119,"=Dirección de Publicaciones y Difusión",Listado2019!#REF!)))</f>
        <v>0</v>
      </c>
      <c r="J24" s="38">
        <f>IF(J23=0,0,(AVERAGEIF(Listado2019!$I$57:$I$119,"=Dirección de Desarrollo y Normatividad Archvística",Listado2019!#REF!)))</f>
        <v>0</v>
      </c>
      <c r="K24" s="38" t="e">
        <f>IF(K23=0,0,(AVERAGEIF(Listado2019!$I$57:$I$119,"=Dirección de Asuntos Jurídicos y Archivísticos",Listado2019!#REF!)))</f>
        <v>#REF!</v>
      </c>
      <c r="L24" s="38">
        <f>IF(L23=0,0,(AVERAGEIF(Listado2019!$I$57:$I$119,"=Dirección de Tecnologías de la Información",Listado2019!#REF!)))</f>
        <v>0</v>
      </c>
      <c r="M24" s="38" t="e">
        <f>IF(M23=0,0,(AVERAGEIF(Listado2019!$I$57:$I$119,"=Dirección de Administración",Listado2019!#REF!)))</f>
        <v>#REF!</v>
      </c>
      <c r="N24" s="38">
        <f>IF(N23=0,0,(AVERAGEIF(Listado2019!$I$57:$I$119,"=Unidad de Enlace",Listado2019!#REF!)))</f>
        <v>0</v>
      </c>
      <c r="O24" s="38">
        <f>IF(O23=0,0,(AVERAGEIF(Listado2019!$I$57:$I$119,"=Departamento de Acervos Bibliohemerográficos",Listado2019!#REF!)))</f>
        <v>0</v>
      </c>
      <c r="P24" s="38">
        <f>IF(P23=0,0,(AVERAGEIF(Listado2019!$I$57:$I$119,"=Departamento del Registro Nacional de Archivos",Listado2019!#REF!)))</f>
        <v>0</v>
      </c>
      <c r="Q24" s="38" t="e">
        <f>IF(Q23=0,0,(AVERAGEIF(Listado2019!$I$57:$I$119,"=Varias áreas del AGN",Listado2019!#REF!)))</f>
        <v>#REF!</v>
      </c>
    </row>
    <row r="26" spans="2:17" x14ac:dyDescent="0.2">
      <c r="B26" s="163">
        <f>SUM(E26:Q26)</f>
        <v>50</v>
      </c>
      <c r="C26" s="160" t="s">
        <v>18</v>
      </c>
      <c r="D26" s="36" t="s">
        <v>13</v>
      </c>
      <c r="E26" s="37">
        <f>COUNTIF(Listado2019!$I$120:$I$178,"=Dirección General")</f>
        <v>0</v>
      </c>
      <c r="F26" s="37">
        <f>COUNTIF(Listado2019!$I$120:$I$178,"=Dirección General Adjunta")</f>
        <v>0</v>
      </c>
      <c r="G26" s="37">
        <f>COUNTIF(Listado2019!$I$120:$I$178,"=Dirección del Sistema Nacional de Archivos")</f>
        <v>4</v>
      </c>
      <c r="H26" s="37">
        <f>COUNTIF(Listado2019!$I$120:$I$178,"=Dirección del Archivo Histórico Central")</f>
        <v>43</v>
      </c>
      <c r="I26" s="37">
        <f>COUNTIF(Listado2019!$I$120:$I$178,"=Dirección de Publicaciones y Difusión")</f>
        <v>0</v>
      </c>
      <c r="J26" s="37">
        <f>COUNTIF(Listado2019!$I$120:$I$178,"=Dirección de Desarrollo y Normatividad Archvística")</f>
        <v>0</v>
      </c>
      <c r="K26" s="37">
        <f>COUNTIF(Listado2019!$I$120:$I$178,"=Dirección de Asuntos Jurídicos y Archivísticos")</f>
        <v>1</v>
      </c>
      <c r="L26" s="37">
        <f>COUNTIF(Listado2019!$I$120:$I$178,"=Dirección de Tecnologías de la Información")</f>
        <v>0</v>
      </c>
      <c r="M26" s="37">
        <f>COUNTIF(Listado2019!$I$120:$I$178,"=Dirección de Administración")</f>
        <v>2</v>
      </c>
      <c r="N26" s="37">
        <f>COUNTIF(Listado2019!$I$120:$I$178,"=Unidad de Enlace")</f>
        <v>0</v>
      </c>
      <c r="O26" s="37">
        <f>COUNTIF(Listado2019!$I$120:$I$178,"=Departamento de Acervos Bibliohemerográficos")</f>
        <v>0</v>
      </c>
      <c r="P26" s="37">
        <f>COUNTIF(Listado2019!$I$120:$I$178,"=Departamento del Registro Nacional de Archivos")</f>
        <v>0</v>
      </c>
      <c r="Q26" s="37">
        <f>COUNTIF(Listado2019!$I$120:$I$178,"=Varias áreas del AGN")</f>
        <v>0</v>
      </c>
    </row>
    <row r="27" spans="2:17" x14ac:dyDescent="0.2">
      <c r="B27" s="163"/>
      <c r="C27" s="161"/>
      <c r="D27" s="36" t="s">
        <v>30</v>
      </c>
      <c r="E27" s="38">
        <f>IF(E26=0,0,(AVERAGEIF(Listado2019!$I$120:$I$178,"=Dirección General",Listado2019!#REF!)))</f>
        <v>0</v>
      </c>
      <c r="F27" s="38">
        <f>IF(F26=0,0,(AVERAGEIF(Listado2019!$I$120:$I$178,"=Dirección General Adjunta",Listado2019!#REF!)))</f>
        <v>0</v>
      </c>
      <c r="G27" s="38" t="e">
        <f>IF(G26=0,0,(AVERAGEIF(Listado2019!$I$120:$I$178,"=Dirección del Sistema Nacional de Archivos",Listado2019!#REF!)))</f>
        <v>#REF!</v>
      </c>
      <c r="H27" s="38" t="e">
        <f>IF(H26=0,0,(AVERAGEIF(Listado2019!$I$120:$I$178,"=Dirección del Archivo Histórico Central",Listado2019!#REF!)))</f>
        <v>#REF!</v>
      </c>
      <c r="I27" s="38">
        <f>IF(I26=0,0,(AVERAGEIF(Listado2019!$I$120:$I$178,"=Dirección de Publicaciones y Difusión",Listado2019!#REF!)))</f>
        <v>0</v>
      </c>
      <c r="J27" s="38">
        <f>IF(J26=0,0,(AVERAGEIF(Listado2019!$I$120:$I$178,"=Dirección de Desarrollo y Normatividad Archvística",Listado2019!#REF!)))</f>
        <v>0</v>
      </c>
      <c r="K27" s="38" t="e">
        <f>IF(K26=0,0,(AVERAGEIF(Listado2019!$I$120:$I$178,"=Dirección de Asuntos Jurídicos y Archivísticos",Listado2019!#REF!)))</f>
        <v>#REF!</v>
      </c>
      <c r="L27" s="38">
        <f>IF(L26=0,0,(AVERAGEIF(Listado2019!$I$120:$I$178,"=Dirección de Tecnologías de la Información",Listado2019!#REF!)))</f>
        <v>0</v>
      </c>
      <c r="M27" s="38" t="e">
        <f>IF(M26=0,0,(AVERAGEIF(Listado2019!$I$120:$I$178,"=Dirección de Administración",Listado2019!#REF!)))</f>
        <v>#REF!</v>
      </c>
      <c r="N27" s="38">
        <f>IF(N26=0,0,(AVERAGEIF(Listado2019!$I$120:$I$178,"=Unidad de Enlace",Listado2019!#REF!)))</f>
        <v>0</v>
      </c>
      <c r="O27" s="38">
        <f>IF(O26=0,0,(AVERAGEIF(Listado2019!$I$120:$I$178,"=Departamento de Acervos Bibliohemerográficos",Listado2019!#REF!)))</f>
        <v>0</v>
      </c>
      <c r="P27" s="38">
        <f>IF(P26=0,0,(AVERAGEIF(Listado2019!$I$120:$I$178,"=Departamento del Registro Nacional de Archivos",Listado2019!#REF!)))</f>
        <v>0</v>
      </c>
      <c r="Q27" s="38">
        <f>IF(Q26=0,0,(AVERAGEIF(Listado2019!$I$120:$I$178,"=Varias áreas del AGN",Listado2019!#REF!)))</f>
        <v>0</v>
      </c>
    </row>
    <row r="29" spans="2:17" x14ac:dyDescent="0.2">
      <c r="B29" s="163">
        <f>SUM(E29:Q29)</f>
        <v>49</v>
      </c>
      <c r="C29" s="160" t="s">
        <v>19</v>
      </c>
      <c r="D29" s="36" t="s">
        <v>13</v>
      </c>
      <c r="E29" s="37">
        <f>COUNTIF(Listado2019!$I$179:$I$229,"=Dirección General")</f>
        <v>0</v>
      </c>
      <c r="F29" s="37">
        <f>COUNTIF(Listado2019!$I$179:$I$229,"=Dirección General Adjunta")</f>
        <v>0</v>
      </c>
      <c r="G29" s="37">
        <f>COUNTIF(Listado2019!$I$179:$I$229,"=Dirección del Sistema Nacional de Archivos")</f>
        <v>4</v>
      </c>
      <c r="H29" s="37">
        <f>COUNTIF(Listado2019!$I$179:$I$229,"=Dirección del Archivo Histórico Central")</f>
        <v>42</v>
      </c>
      <c r="I29" s="37">
        <f>COUNTIF(Listado2019!$I$179:$I$229,"=Dirección de Publicaciones y Difusión")</f>
        <v>0</v>
      </c>
      <c r="J29" s="37">
        <f>COUNTIF(Listado2019!$I$179:$I$229,"=Dirección de Desarrollo y Normatividad Archvística")</f>
        <v>0</v>
      </c>
      <c r="K29" s="37">
        <f>COUNTIF(Listado2019!$I$179:$I$229,"=Dirección de Asuntos Jurídicos y Archivísticos")</f>
        <v>0</v>
      </c>
      <c r="L29" s="37">
        <f>COUNTIF(Listado2019!$I$179:$I$229,"=Dirección de Tecnologías de la Información")</f>
        <v>0</v>
      </c>
      <c r="M29" s="37">
        <f>COUNTIF(Listado2019!$I$179:$I$229,"=Dirección de Administración")</f>
        <v>2</v>
      </c>
      <c r="N29" s="37">
        <f>COUNTIF(Listado2019!$I$179:$I$229,"=Unidad de Enlace")</f>
        <v>0</v>
      </c>
      <c r="O29" s="37">
        <f>COUNTIF(Listado2019!$I$179:$I$229,"=Departamento de Acervos Bibliohemerográficos")</f>
        <v>0</v>
      </c>
      <c r="P29" s="37">
        <f>COUNTIF(Listado2019!$I$179:$I$229,"=Departamento del Registro Nacional de Archivos")</f>
        <v>0</v>
      </c>
      <c r="Q29" s="37">
        <f>COUNTIF(Listado2019!$I$179:$I$229,"=Varias áreas del AGN")</f>
        <v>1</v>
      </c>
    </row>
    <row r="30" spans="2:17" x14ac:dyDescent="0.2">
      <c r="B30" s="163"/>
      <c r="C30" s="161"/>
      <c r="D30" s="36" t="s">
        <v>30</v>
      </c>
      <c r="E30" s="38">
        <f>IF(E29=0,0,(AVERAGEIF(Listado2019!$I$179:$I$229,"=Dirección General",Listado2019!#REF!)))</f>
        <v>0</v>
      </c>
      <c r="F30" s="38">
        <f>IF(F29=0,0,(AVERAGEIF(Listado2019!$I$179:$I$229,"=Dirección General Adjunta",Listado2019!#REF!)))</f>
        <v>0</v>
      </c>
      <c r="G30" s="38" t="e">
        <f>IF(G29=0,0,(AVERAGEIF(Listado2019!$I$179:$I$229,"=Dirección del Sistema Nacional de Archivos",Listado2019!#REF!)))</f>
        <v>#REF!</v>
      </c>
      <c r="H30" s="38" t="e">
        <f>IF(H29=0,0,(AVERAGEIF(Listado2019!$I$179:$I$229,"=Dirección del Archivo Histórico Central",Listado2019!#REF!)))</f>
        <v>#REF!</v>
      </c>
      <c r="I30" s="38">
        <f>IF(I29=0,0,(AVERAGEIF(Listado2019!$I$179:$I$229,"=Dirección de Publicaciones y Difusión",Listado2019!#REF!)))</f>
        <v>0</v>
      </c>
      <c r="J30" s="38">
        <f>IF(J29=0,0,(AVERAGEIF(Listado2019!$I$179:$I$229,"=Dirección de Desarrollo y Normatividad Archvística",Listado2019!#REF!)))</f>
        <v>0</v>
      </c>
      <c r="K30" s="38">
        <f>IF(K29=0,0,(AVERAGEIF(Listado2019!$I$179:$I$229,"=Dirección de Asuntos Jurídicos y Archivísticos",Listado2019!#REF!)))</f>
        <v>0</v>
      </c>
      <c r="L30" s="38">
        <f>IF(L29=0,0,(AVERAGEIF(Listado2019!$I$179:$I$229,"=Dirección de Tecnologías de la Información",Listado2019!#REF!)))</f>
        <v>0</v>
      </c>
      <c r="M30" s="38" t="e">
        <f>IF(M29=0,0,(AVERAGEIF(Listado2019!$I$179:$I$229,"=Dirección de Administración",Listado2019!#REF!)))</f>
        <v>#REF!</v>
      </c>
      <c r="N30" s="38">
        <f>IF(N29=0,0,(AVERAGEIF(Listado2019!$I$179:$I$229,"=Unidad de Enlace",Listado2019!#REF!)))</f>
        <v>0</v>
      </c>
      <c r="O30" s="38">
        <f>IF(O29=0,0,(AVERAGEIF(Listado2019!$I$179:$I$229,"=Departamento de Acervos Bibliohemerográficos",Listado2019!#REF!)))</f>
        <v>0</v>
      </c>
      <c r="P30" s="38">
        <f>IF(P29=0,0,(AVERAGEIF(Listado2019!$I$179:$I$229,"=Departamento del Registro Nacional de Archivos",Listado2019!#REF!)))</f>
        <v>0</v>
      </c>
      <c r="Q30" s="38" t="e">
        <f>IF(Q29=0,0,(AVERAGEIF(Listado2019!$I$179:$I$229,"=Varias áreas del AGN",Listado2019!#REF!)))</f>
        <v>#REF!</v>
      </c>
    </row>
    <row r="32" spans="2:17" x14ac:dyDescent="0.2">
      <c r="B32" s="163">
        <f>SUM(E32:Q32)</f>
        <v>40</v>
      </c>
      <c r="C32" s="160" t="s">
        <v>20</v>
      </c>
      <c r="D32" s="36" t="s">
        <v>13</v>
      </c>
      <c r="E32" s="37">
        <f>COUNTIF(Listado2019!$I$230:$I$277,"=Dirección General")</f>
        <v>0</v>
      </c>
      <c r="F32" s="37">
        <f>COUNTIF(Listado2019!$I$230:$I$277,"=Dirección General Adjunta")</f>
        <v>0</v>
      </c>
      <c r="G32" s="37">
        <f>COUNTIF(Listado2019!$I$230:$I$277,"=Dirección del Sistema Nacional de Archivos")</f>
        <v>4</v>
      </c>
      <c r="H32" s="37">
        <f>COUNTIF(Listado2019!$I$230:$I$277,"=Dirección del Archivo Histórico Central")</f>
        <v>35</v>
      </c>
      <c r="I32" s="37">
        <f>COUNTIF(Listado2019!$I$230:$I$277,"=Dirección de Publicaciones y Difusión")</f>
        <v>0</v>
      </c>
      <c r="J32" s="37">
        <f>COUNTIF(Listado2019!$I$230:$I$277,"=Dirección de Desarrollo y Normatividad Archvística")</f>
        <v>0</v>
      </c>
      <c r="K32" s="37">
        <f>COUNTIF(Listado2019!$I$230:$I$277,"=Dirección de Asuntos Jurídicos y Archivísticos")</f>
        <v>1</v>
      </c>
      <c r="L32" s="37">
        <f>COUNTIF(Listado2019!$I$230:$I$277,"=Dirección de Tecnologías de la Información")</f>
        <v>0</v>
      </c>
      <c r="M32" s="37">
        <f>COUNTIF(Listado2019!$I$230:$I$277,"=Dirección de Administración")</f>
        <v>0</v>
      </c>
      <c r="N32" s="37">
        <f>COUNTIF(Listado2019!$I$230:$I$277,"=Unidad de Enlace")</f>
        <v>0</v>
      </c>
      <c r="O32" s="37">
        <f>COUNTIF(Listado2019!$I$230:$I$277,"=Departamento de Acervos Bibliohemerográficos")</f>
        <v>0</v>
      </c>
      <c r="P32" s="37">
        <f>COUNTIF(Listado2019!$I$230:$I$277,"=Departamento del Registro Nacional de Archivos")</f>
        <v>0</v>
      </c>
      <c r="Q32" s="37">
        <f>COUNTIF(Listado2019!$I$230:$I$277,"=Varias áreas del AGN")</f>
        <v>0</v>
      </c>
    </row>
    <row r="33" spans="2:17" x14ac:dyDescent="0.2">
      <c r="B33" s="163"/>
      <c r="C33" s="161"/>
      <c r="D33" s="36" t="s">
        <v>30</v>
      </c>
      <c r="E33" s="38">
        <f>IF(E32=0,0,(AVERAGEIF(Listado2019!$I$230:$I$277,"=Dirección General",Listado2019!#REF!)))</f>
        <v>0</v>
      </c>
      <c r="F33" s="38">
        <f>IF(F32=0,0,(AVERAGEIF(Listado2019!$I$230:$I$277,"=Dirección General Adjunta",Listado2019!#REF!)))</f>
        <v>0</v>
      </c>
      <c r="G33" s="38" t="e">
        <f>IF(G32=0,0,(AVERAGEIF(Listado2019!$I$230:$I$277,"=Dirección del Sistema Nacional de Archivos",Listado2019!#REF!)))</f>
        <v>#REF!</v>
      </c>
      <c r="H33" s="38" t="e">
        <f>IF(H32=0,0,(AVERAGEIF(Listado2019!$I$230:$I$277,"=Dirección del Archivo Histórico Central",Listado2019!#REF!)))</f>
        <v>#REF!</v>
      </c>
      <c r="I33" s="38">
        <f>IF(I32=0,0,(AVERAGEIF(Listado2019!$I$230:$I$277,"=Dirección de Publicaciones y Difusión",Listado2019!#REF!)))</f>
        <v>0</v>
      </c>
      <c r="J33" s="38">
        <f>IF(J32=0,0,(AVERAGEIF(Listado2019!$I$230:$I$277,"=Dirección de Desarrollo y Normatividad Archvística",Listado2019!#REF!)))</f>
        <v>0</v>
      </c>
      <c r="K33" s="38" t="e">
        <f>IF(K32=0,0,(AVERAGEIF(Listado2019!$I$230:$I$277,"=Dirección de Asuntos Jurídicos y Archivísticos",Listado2019!#REF!)))</f>
        <v>#REF!</v>
      </c>
      <c r="L33" s="38">
        <f>IF(L32=0,0,(AVERAGEIF(Listado2019!$I$230:$I$277,"=Dirección de Tecnologías de la Información",Listado2019!#REF!)))</f>
        <v>0</v>
      </c>
      <c r="M33" s="38">
        <f>IF(M32=0,0,(AVERAGEIF(Listado2019!$I$230:$I$277,"=Dirección de Administración",Listado2019!#REF!)))</f>
        <v>0</v>
      </c>
      <c r="N33" s="38">
        <f>IF(N32=0,0,(AVERAGEIF(Listado2019!$I$230:$I$277,"=Unidad de Enlace",Listado2019!#REF!)))</f>
        <v>0</v>
      </c>
      <c r="O33" s="38">
        <f>IF(O32=0,0,(AVERAGEIF(Listado2019!$I$230:$I$277,"=Departamento de Acervos Bibliohemerográficos",Listado2019!#REF!)))</f>
        <v>0</v>
      </c>
      <c r="P33" s="38">
        <f>IF(P32=0,0,(AVERAGEIF(Listado2019!$I$230:$I$277,"=Departamento del Registro Nacional de Archivos",Listado2019!#REF!)))</f>
        <v>0</v>
      </c>
      <c r="Q33" s="38">
        <f>IF(Q32=0,0,(AVERAGEIF(Listado2019!$I$230:$I$277,"=Varias áreas del AGN",Listado2019!#REF!)))</f>
        <v>0</v>
      </c>
    </row>
    <row r="35" spans="2:17" x14ac:dyDescent="0.2">
      <c r="B35" s="163">
        <f>SUM(E35:Q35)</f>
        <v>61</v>
      </c>
      <c r="C35" s="160" t="s">
        <v>21</v>
      </c>
      <c r="D35" s="36" t="s">
        <v>13</v>
      </c>
      <c r="E35" s="37">
        <f>COUNTIF(Listado2019!$I$278:$I$339,"=Dirección General")</f>
        <v>0</v>
      </c>
      <c r="F35" s="37">
        <f>COUNTIF(Listado2019!$I$278:$I$339,"=Dirección General Adjunta")</f>
        <v>0</v>
      </c>
      <c r="G35" s="37">
        <f>COUNTIF(Listado2019!$I$278:$I$339,"=Dirección del Sistema Nacional de Archivos")</f>
        <v>7</v>
      </c>
      <c r="H35" s="37">
        <f>COUNTIF(Listado2019!$I$278:$I$339,"=Dirección del Archivo Histórico Central")</f>
        <v>49</v>
      </c>
      <c r="I35" s="37">
        <f>COUNTIF(Listado2019!$I$278:$I$339,"=Dirección de Publicaciones y Difusión")</f>
        <v>0</v>
      </c>
      <c r="J35" s="37">
        <f>COUNTIF(Listado2019!$I$278:$I$339,"=Dirección de Desarrollo y Normatividad Archvística")</f>
        <v>0</v>
      </c>
      <c r="K35" s="37">
        <f>COUNTIF(Listado2019!$I$278:$I$339,"=Dirección de Asuntos Jurídicos y Archivísticos")</f>
        <v>1</v>
      </c>
      <c r="L35" s="37">
        <f>COUNTIF(Listado2019!$I$278:$I$339,"=Dirección de Tecnologías de la Información")</f>
        <v>0</v>
      </c>
      <c r="M35" s="37">
        <f>COUNTIF(Listado2019!$I$278:$I$339,"=Dirección de Administración")</f>
        <v>4</v>
      </c>
      <c r="N35" s="37">
        <f>COUNTIF(Listado2019!$I$278:$I$339,"=Unidad de Enlace")</f>
        <v>0</v>
      </c>
      <c r="O35" s="37">
        <f>COUNTIF(Listado2019!$I$278:$I$339,"=Departamento de Acervos Bibliohemerográficos")</f>
        <v>0</v>
      </c>
      <c r="P35" s="37">
        <f>COUNTIF(Listado2019!$I$278:$I$339,"=Departamento del Registro Nacional de Archivos")</f>
        <v>0</v>
      </c>
      <c r="Q35" s="37">
        <f>COUNTIF(Listado2019!$I$278:$I$339,"=Varias áreas del AGN")</f>
        <v>0</v>
      </c>
    </row>
    <row r="36" spans="2:17" x14ac:dyDescent="0.2">
      <c r="B36" s="163"/>
      <c r="C36" s="161"/>
      <c r="D36" s="36" t="s">
        <v>30</v>
      </c>
      <c r="E36" s="38">
        <f>IF(E35=0,0,(AVERAGEIF(Listado2019!$I$278:$I$339,"=Dirección General",Listado2019!#REF!)))</f>
        <v>0</v>
      </c>
      <c r="F36" s="38">
        <f>IF(F35=0,0,(AVERAGEIF(Listado2019!$I$278:$I$339,"=Dirección General Adjunta",Listado2019!#REF!)))</f>
        <v>0</v>
      </c>
      <c r="G36" s="38" t="e">
        <f>IF(G35=0,0,(AVERAGEIF(Listado2019!$I$278:$I$339,"=Dirección del Sistema Nacional de Archivos",Listado2019!#REF!)))</f>
        <v>#REF!</v>
      </c>
      <c r="H36" s="38" t="e">
        <f>IF(H35=0,0,(AVERAGEIF(Listado2019!$I$278:$I$339,"=Dirección del Archivo Histórico Central",Listado2019!#REF!)))</f>
        <v>#REF!</v>
      </c>
      <c r="I36" s="38">
        <f>IF(I35=0,0,(AVERAGEIF(Listado2019!$I$278:$I$339,"=Dirección de Publicaciones y Difusión",Listado2019!#REF!)))</f>
        <v>0</v>
      </c>
      <c r="J36" s="38">
        <f>IF(J35=0,0,(AVERAGEIF(Listado2019!$I$278:$I$339,"=Dirección de Desarrollo y Normatividad Archvística",Listado2019!#REF!)))</f>
        <v>0</v>
      </c>
      <c r="K36" s="38" t="e">
        <f>IF(K35=0,0,(AVERAGEIF(Listado2019!$I$278:$I$339,"=Dirección de Asuntos Jurídicos y Archivísticos",Listado2019!#REF!)))</f>
        <v>#REF!</v>
      </c>
      <c r="L36" s="38">
        <f>IF(L35=0,0,(AVERAGEIF(Listado2019!$I$278:$I$339,"=Dirección de Tecnologías de la Información",Listado2019!#REF!)))</f>
        <v>0</v>
      </c>
      <c r="M36" s="38" t="e">
        <f>IF(M35=0,0,(AVERAGEIF(Listado2019!$I$278:$I$339,"=Dirección de Administración",Listado2019!#REF!)))</f>
        <v>#REF!</v>
      </c>
      <c r="N36" s="38">
        <f>IF(N35=0,0,(AVERAGEIF(Listado2019!$I$278:$I$339,"=Unidad de Enlace",Listado2019!#REF!)))</f>
        <v>0</v>
      </c>
      <c r="O36" s="38">
        <f>IF(O35=0,0,(AVERAGEIF(Listado2019!$I$278:$I$339,"=Departamento de Acervos Bibliohemerográficos",Listado2019!#REF!)))</f>
        <v>0</v>
      </c>
      <c r="P36" s="38">
        <f>IF(P35=0,0,(AVERAGEIF(Listado2019!$I$278:$I$339,"=Departamento del Registro Nacional de Archivos",Listado2019!#REF!)))</f>
        <v>0</v>
      </c>
      <c r="Q36" s="38">
        <f>IF(Q35=0,0,(AVERAGEIF(Listado2019!$I$278:$I$339,"=Varias áreas del AGN",Listado2019!#REF!)))</f>
        <v>0</v>
      </c>
    </row>
    <row r="38" spans="2:17" x14ac:dyDescent="0.2">
      <c r="B38" s="163">
        <f>SUM(E38:Q38)</f>
        <v>40</v>
      </c>
      <c r="C38" s="160" t="s">
        <v>22</v>
      </c>
      <c r="D38" s="36" t="s">
        <v>13</v>
      </c>
      <c r="E38" s="37">
        <f>COUNTIF(Listado2019!$I$340:$I$381,"=Dirección General")</f>
        <v>0</v>
      </c>
      <c r="F38" s="37">
        <f>COUNTIF(Listado2019!$I$340:$I$381,"=Dirección General Adjunta")</f>
        <v>0</v>
      </c>
      <c r="G38" s="37">
        <f>COUNTIF(Listado2019!$I$340:$I$381,"=Dirección del Sistema Nacional de Archivos")</f>
        <v>2</v>
      </c>
      <c r="H38" s="37">
        <f>COUNTIF(Listado2019!$I$340:$I$381,"=Dirección del Archivo Histórico Central")</f>
        <v>38</v>
      </c>
      <c r="I38" s="37">
        <f>COUNTIF(Listado2019!$I$340:$I$381,"=Dirección de Publicaciones y Difusión")</f>
        <v>0</v>
      </c>
      <c r="J38" s="37">
        <f>COUNTIF(Listado2019!$I$340:$I$381,"=Dirección de Desarrollo y Normatividad Archvística")</f>
        <v>0</v>
      </c>
      <c r="K38" s="37">
        <f>COUNTIF(Listado2019!$I$340:$I$381,"=Dirección de Asuntos Jurídicos y Archivísticos")</f>
        <v>0</v>
      </c>
      <c r="L38" s="37">
        <f>COUNTIF(Listado2019!$I$340:$I$381,"=Dirección de Tecnologías de la Información")</f>
        <v>0</v>
      </c>
      <c r="M38" s="37">
        <f>COUNTIF(Listado2019!$I$340:$I$381,"=Dirección de Administración")</f>
        <v>0</v>
      </c>
      <c r="N38" s="37">
        <f>COUNTIF(Listado2019!$I$340:$I$381,"=Unidad de Enlace")</f>
        <v>0</v>
      </c>
      <c r="O38" s="37">
        <f>COUNTIF(Listado2019!$I$340:$I$381,"=Departamento de Acervos Bibliohemerográficos")</f>
        <v>0</v>
      </c>
      <c r="P38" s="37">
        <f>COUNTIF(Listado2019!$I$340:$I$381,"=Departamento del Registro Nacional de Archivos")</f>
        <v>0</v>
      </c>
      <c r="Q38" s="37">
        <f>COUNTIF(Listado2019!$I$340:$I$381,"=Varias áreas del AGN")</f>
        <v>0</v>
      </c>
    </row>
    <row r="39" spans="2:17" x14ac:dyDescent="0.2">
      <c r="B39" s="163"/>
      <c r="C39" s="161"/>
      <c r="D39" s="36" t="s">
        <v>30</v>
      </c>
      <c r="E39" s="38">
        <f>IF(E38=0,0,(AVERAGEIF(Listado2019!$I$340:$I$381,"=Dirección General",Listado2019!#REF!)))</f>
        <v>0</v>
      </c>
      <c r="F39" s="38">
        <f>IF(F38=0,0,(AVERAGEIF(Listado2019!$I$340:$I$381,"=Dirección General Adjunta",Listado2019!#REF!)))</f>
        <v>0</v>
      </c>
      <c r="G39" s="38" t="e">
        <f>IF(G38=0,0,(AVERAGEIF(Listado2019!$I$340:$I$381,"=Dirección del Sistema Nacional de Archivos",Listado2019!#REF!)))</f>
        <v>#REF!</v>
      </c>
      <c r="H39" s="38" t="e">
        <f>IF(H38=0,0,(AVERAGEIF(Listado2019!$I$340:$I$381,"=Dirección del Archivo Histórico Central",Listado2019!#REF!)))</f>
        <v>#REF!</v>
      </c>
      <c r="I39" s="38">
        <f>IF(I38=0,0,(AVERAGEIF(Listado2019!$I$340:$I$381,"=Dirección de Publicaciones y Difusión",Listado2019!#REF!)))</f>
        <v>0</v>
      </c>
      <c r="J39" s="38">
        <f>IF(J38=0,0,(AVERAGEIF(Listado2019!$I$340:$I$381,"=Dirección de Desarrollo y Normatividad Archvística",Listado2019!#REF!)))</f>
        <v>0</v>
      </c>
      <c r="K39" s="38">
        <f>IF(K38=0,0,(AVERAGEIF(Listado2019!$I$340:$I$381,"=Dirección de Asuntos Jurídicos y Archivísticos",Listado2019!#REF!)))</f>
        <v>0</v>
      </c>
      <c r="L39" s="38">
        <f>IF(L38=0,0,(AVERAGEIF(Listado2019!$I$340:$I$381,"=Dirección de Tecnologías de la Información",Listado2019!#REF!)))</f>
        <v>0</v>
      </c>
      <c r="M39" s="38">
        <f>IF(M38=0,0,(AVERAGEIF(Listado2019!$I$340:$I$381,"=Dirección de Administración",Listado2019!#REF!)))</f>
        <v>0</v>
      </c>
      <c r="N39" s="38">
        <f>IF(N38=0,0,(AVERAGEIF(Listado2019!$I$340:$I$381,"=Unidad de Enlace",Listado2019!#REF!)))</f>
        <v>0</v>
      </c>
      <c r="O39" s="38">
        <f>IF(O38=0,0,(AVERAGEIF(Listado2019!$I$340:$I$381,"=Departamento de Acervos Bibliohemerográficos",Listado2019!#REF!)))</f>
        <v>0</v>
      </c>
      <c r="P39" s="38">
        <f>IF(P38=0,0,(AVERAGEIF(Listado2019!$I$340:$I$381,"=Departamento del Registro Nacional de Archivos",Listado2019!#REF!)))</f>
        <v>0</v>
      </c>
      <c r="Q39" s="38">
        <f>IF(Q38=0,0,(AVERAGEIF(Listado2019!$I$278:$I$339,"=Varias áreas del AGN",Listado2019!#REF!)))</f>
        <v>0</v>
      </c>
    </row>
    <row r="41" spans="2:17" x14ac:dyDescent="0.2">
      <c r="B41" s="163">
        <f>SUM(E41:Q41)</f>
        <v>20</v>
      </c>
      <c r="C41" s="160" t="s">
        <v>23</v>
      </c>
      <c r="D41" s="36" t="s">
        <v>13</v>
      </c>
      <c r="E41" s="37">
        <f>COUNTIF(Listado2019!$I$382:$I$405,"=Dirección General")</f>
        <v>0</v>
      </c>
      <c r="F41" s="37">
        <f>COUNTIF(Listado2019!$I$382:$I$405,"=Dirección General Adjunta")</f>
        <v>0</v>
      </c>
      <c r="G41" s="37">
        <f>COUNTIF(Listado2019!$I$382:$I$405,"=Dirección del Sistema Nacional de Archivos")</f>
        <v>3</v>
      </c>
      <c r="H41" s="37">
        <f>COUNTIF(Listado2019!$I$382:$I$405,"=Dirección del Archivo Histórico Central")</f>
        <v>14</v>
      </c>
      <c r="I41" s="37">
        <f>COUNTIF(Listado2019!$I$382:$I$405,"=Dirección de Publicaciones y Difusión")</f>
        <v>0</v>
      </c>
      <c r="J41" s="37">
        <f>COUNTIF(Listado2019!$I$382:$I$405,"=Dirección de Desarrollo y Normatividad Archvística")</f>
        <v>0</v>
      </c>
      <c r="K41" s="37">
        <f>COUNTIF(Listado2019!$I$382:$I$405,"=Dirección de Asuntos Jurídicos y Archivísticos")</f>
        <v>1</v>
      </c>
      <c r="L41" s="37">
        <f>COUNTIF(Listado2019!$I$382:$I$405,"=Dirección de Tecnologías de la Información")</f>
        <v>0</v>
      </c>
      <c r="M41" s="37">
        <f>COUNTIF(Listado2019!$I$382:$I$405,"=Dirección de Administración")</f>
        <v>2</v>
      </c>
      <c r="N41" s="37">
        <f>COUNTIF(Listado2019!$I$382:$I$405,"=Unidad de Enlace")</f>
        <v>0</v>
      </c>
      <c r="O41" s="37">
        <f>COUNTIF(Listado2019!$I$382:$I$405,"=Departamento de Acervos Bibliohemerográficos")</f>
        <v>0</v>
      </c>
      <c r="P41" s="37">
        <f>COUNTIF(Listado2019!$I$382:$I$405,"=Departamento del Registro Nacional de Archivos")</f>
        <v>0</v>
      </c>
      <c r="Q41" s="37">
        <f>COUNTIF(Listado2019!$I$382:$I$405,"=Varias áreas del AGN")</f>
        <v>0</v>
      </c>
    </row>
    <row r="42" spans="2:17" x14ac:dyDescent="0.2">
      <c r="B42" s="163"/>
      <c r="C42" s="161"/>
      <c r="D42" s="36" t="s">
        <v>30</v>
      </c>
      <c r="E42" s="38">
        <f>IF(E41=0,0,(AVERAGEIF(Listado2019!$I$382:$I$405,"=Dirección General",Listado2019!#REF!)))</f>
        <v>0</v>
      </c>
      <c r="F42" s="38">
        <f>IF(F41=0,0,(AVERAGEIF(Listado2019!$I$382:$I$405,"=Dirección General Adjunta",Listado2019!#REF!)))</f>
        <v>0</v>
      </c>
      <c r="G42" s="38" t="e">
        <f>IF(G41=0,0,(AVERAGEIF(Listado2019!$I$82:$I$405,"=Dirección del Sistema Nacional de Archivos",Listado2019!#REF!)))</f>
        <v>#REF!</v>
      </c>
      <c r="H42" s="38" t="e">
        <f>IF(H41=0,0,(AVERAGEIF(Listado2019!$I$382:$I$405,"=Dirección del Archivo Histórico Central",Listado2019!#REF!)))</f>
        <v>#REF!</v>
      </c>
      <c r="I42" s="38">
        <f>IF(I41=0,0,(AVERAGEIF(Listado2019!$I$382:$I$405,"=Dirección de Publicaciones y Difusión",Listado2019!#REF!)))</f>
        <v>0</v>
      </c>
      <c r="J42" s="38">
        <f>IF(J41=0,0,(AVERAGEIF(Listado2019!$I$382:$I$405,"=Dirección de Desarrollo y Normatividad Archvística",Listado2019!#REF!)))</f>
        <v>0</v>
      </c>
      <c r="K42" s="38" t="e">
        <f>IF(K41=0,0,(AVERAGEIF(Listado2019!$I$382:$I$405,"=Dirección de Asuntos Jurídicos y Archivísticos",Listado2019!#REF!)))</f>
        <v>#REF!</v>
      </c>
      <c r="L42" s="38">
        <f>IF(L41=0,0,(AVERAGEIF(Listado2019!$I$382:$I$405,"=Dirección de Tecnologías de la Información",Listado2019!#REF!)))</f>
        <v>0</v>
      </c>
      <c r="M42" s="38" t="e">
        <f>IF(M41=0,0,(AVERAGEIF(Listado2019!$I$382:$I$405,"=Dirección de Administración",Listado2019!#REF!)))</f>
        <v>#REF!</v>
      </c>
      <c r="N42" s="38">
        <f>IF(N41=0,0,(AVERAGEIF(Listado2019!$I$382:$I$405,"=Unidad de Enlace",Listado2019!#REF!)))</f>
        <v>0</v>
      </c>
      <c r="O42" s="38">
        <f>IF(O41=0,0,(AVERAGEIF(Listado2019!$I$382:$I$405,"=Departamento de Acervos Bibliohemerográficos",Listado2019!#REF!)))</f>
        <v>0</v>
      </c>
      <c r="P42" s="38">
        <f>IF(P41=0,0,(AVERAGEIF(Listado2019!$I$382:$I$405,"=Departamento del Registro Nacional de Archivos",Listado2019!#REF!)))</f>
        <v>0</v>
      </c>
      <c r="Q42" s="38">
        <f>IF(Q41=0,0,(AVERAGEIF(Listado2019!$I$382:$I$405,"=Varias áreas del AGN",Listado2019!#REF!)))</f>
        <v>0</v>
      </c>
    </row>
    <row r="44" spans="2:17" x14ac:dyDescent="0.2">
      <c r="B44" s="163">
        <f>SUM(E44:Q44)</f>
        <v>42</v>
      </c>
      <c r="C44" s="160" t="s">
        <v>24</v>
      </c>
      <c r="D44" s="36" t="s">
        <v>13</v>
      </c>
      <c r="E44" s="37">
        <f>COUNTIF(Listado2019!$I$406:$I$455,"=Dirección General")</f>
        <v>0</v>
      </c>
      <c r="F44" s="37">
        <f>COUNTIF(Listado2019!$I$406:$I$455,"=Dirección General Adjunta")</f>
        <v>1</v>
      </c>
      <c r="G44" s="37">
        <f>COUNTIF(Listado2019!$I$406:$I$455,"=Dirección del Sistema Nacional de Archivos")</f>
        <v>0</v>
      </c>
      <c r="H44" s="37">
        <f>COUNTIF(Listado2019!$I$406:$I$455,"=Dirección del Archivo Histórico Central")</f>
        <v>38</v>
      </c>
      <c r="I44" s="37">
        <f>COUNTIF(Listado2019!$I$406:$I$455,"=Dirección de Publicaciones y Difusión")</f>
        <v>0</v>
      </c>
      <c r="J44" s="37">
        <f>COUNTIF(Listado2019!$I$406:$I$455,"=Dirección de Desarrollo y Normatividad Archvística")</f>
        <v>0</v>
      </c>
      <c r="K44" s="37">
        <f>COUNTIF(Listado2019!$I$406:$I$455,"=Dirección de Asuntos Jurídicos y Archivísticos")</f>
        <v>0</v>
      </c>
      <c r="L44" s="37">
        <f>COUNTIF(Listado2019!$I$406:$I$455,"=Dirección de Tecnologías de la Información")</f>
        <v>0</v>
      </c>
      <c r="M44" s="37">
        <f>COUNTIF(Listado2019!$I$406:$I$455,"=Dirección de Administración")</f>
        <v>3</v>
      </c>
      <c r="N44" s="37">
        <f>COUNTIF(Listado2019!$I$406:$I$455,"=Unidad de Enlace")</f>
        <v>0</v>
      </c>
      <c r="O44" s="37">
        <f>COUNTIF(Listado2019!$I$406:$I$455,"=Departamento de Acervos Bibliohemerográficos")</f>
        <v>0</v>
      </c>
      <c r="P44" s="37">
        <f>COUNTIF(Listado2019!$I$406:$I$455,"Departamento del Registro Nacional de Archivos")</f>
        <v>0</v>
      </c>
      <c r="Q44" s="37">
        <f>COUNTIF(Listado2019!$I$406:$I$455,"Varias áreas del AGN")</f>
        <v>0</v>
      </c>
    </row>
    <row r="45" spans="2:17" x14ac:dyDescent="0.2">
      <c r="B45" s="163"/>
      <c r="C45" s="161"/>
      <c r="D45" s="36" t="s">
        <v>30</v>
      </c>
      <c r="E45" s="38">
        <f>IF(E44=0,0,(AVERAGEIF(Listado2019!$I$406:$I$455,"=Dirección General",Listado2019!#REF!)))</f>
        <v>0</v>
      </c>
      <c r="F45" s="38" t="e">
        <f>IF(F44=0,0,(AVERAGEIF(Listado2019!$I$406:$I$455,"=Dirección General Adjunta",Listado2019!#REF!)))</f>
        <v>#REF!</v>
      </c>
      <c r="G45" s="38">
        <f>IF(G44=0,0,(AVERAGEIF(Listado2019!$I$406:$I$455,"=Dirección del Sistema Nacional de Archivos",Listado2019!#REF!)))</f>
        <v>0</v>
      </c>
      <c r="H45" s="38" t="e">
        <f>IF(H44=0,0,(AVERAGEIF(Listado2019!$I$406:$I$455,"=Dirección del Archivo Histórico Central",Listado2019!#REF!)))</f>
        <v>#REF!</v>
      </c>
      <c r="I45" s="38">
        <f>IF(I44=0,0,(AVERAGEIF(Listado2019!$I$406:$I$455,"=Dirección de Publicaciones y Difusión",Listado2019!#REF!)))</f>
        <v>0</v>
      </c>
      <c r="J45" s="38">
        <f>IF(J44=0,0,(AVERAGEIF(Listado2019!$I$406:$I$455,"=Dirección de Desarrollo y Normatividad Archvística",Listado2019!#REF!)))</f>
        <v>0</v>
      </c>
      <c r="K45" s="38">
        <f>IF(K44=0,0,(AVERAGEIF(Listado2019!$I$406:$I$455,"=Dirección de Asuntos Jurídicos y Archivísticos",Listado2019!#REF!)))</f>
        <v>0</v>
      </c>
      <c r="L45" s="38">
        <f>IF(L44=0,0,(AVERAGEIF(Listado2019!$I$406:$I$455,"=Dirección de Tecnologías de la Información",Listado2019!#REF!)))</f>
        <v>0</v>
      </c>
      <c r="M45" s="38" t="e">
        <f>IF(M44=0,0,(AVERAGEIF(Listado2019!$I$406:$I$455,"=Dirección de Administración",Listado2019!#REF!)))</f>
        <v>#REF!</v>
      </c>
      <c r="N45" s="38">
        <f>IF(N44=0,0,(AVERAGEIF(Listado2019!$I$406:$I$455,"=Unidad de Enlace",Listado2019!#REF!)))</f>
        <v>0</v>
      </c>
      <c r="O45" s="38">
        <f>IF(O44=0,0,(AVERAGEIF(Listado2019!$I$406:$I$455,"=Departamento de Acervos Bibliohemerográficos",Listado2019!#REF!)))</f>
        <v>0</v>
      </c>
      <c r="P45" s="38">
        <f>IF(P44=0,0,(AVERAGEIF(Listado2019!$I$82:$I$405,"=Departamento del Registro Nacional de Archivos",Listado2019!#REF!)))</f>
        <v>0</v>
      </c>
      <c r="Q45" s="38">
        <f>IF(Q44=0,0,(AVERAGEIF(Listado2019!$I$278:$I$339,"=Varias áreas del AGN",Listado2019!#REF!)))</f>
        <v>0</v>
      </c>
    </row>
    <row r="47" spans="2:17" x14ac:dyDescent="0.2">
      <c r="B47" s="163">
        <f>SUM(E47:Q47)</f>
        <v>42</v>
      </c>
      <c r="C47" s="160" t="s">
        <v>25</v>
      </c>
      <c r="D47" s="36" t="s">
        <v>13</v>
      </c>
      <c r="E47" s="37">
        <f>COUNTIF(Listado2019!$I$406:$I$456,"=Dirección General")</f>
        <v>0</v>
      </c>
      <c r="F47" s="37">
        <f>COUNTIF(Listado2019!$I$406:$I$456,"=Dirección General Adjunta")</f>
        <v>1</v>
      </c>
      <c r="G47" s="37">
        <f>COUNTIF(Listado2019!$I$406:$I$456,"=Dirección del Sistema Nacional de Archivos")</f>
        <v>0</v>
      </c>
      <c r="H47" s="37">
        <f>COUNTIF(Listado2019!$I$406:$I$456,"=Dirección del Archivo Histórico Central")</f>
        <v>38</v>
      </c>
      <c r="I47" s="37">
        <f>COUNTIF(Listado2019!$I$406:$I$456,"=Dirección de Publicaciones y Difusión")</f>
        <v>0</v>
      </c>
      <c r="J47" s="37">
        <f>COUNTIF(Listado2019!$I$406:$I$456,"=Dirección de Desarrollo y Normatividad Archvística")</f>
        <v>0</v>
      </c>
      <c r="K47" s="37">
        <f>COUNTIF(Listado2019!$I$406:$I$456,"=Dirección de Asuntos Jurídicos y Archivísticos")</f>
        <v>0</v>
      </c>
      <c r="L47" s="37">
        <f>COUNTIF(Listado2019!$I$406:$I$456,"=Dirección de Tecnologías de la Información")</f>
        <v>0</v>
      </c>
      <c r="M47" s="37">
        <f>COUNTIF(Listado2019!$I$406:$I$456,"=Dirección de Administración")</f>
        <v>3</v>
      </c>
      <c r="N47" s="37">
        <f>COUNTIF(Listado2019!$I$406:$I$456,"=Unidad de Enlace")</f>
        <v>0</v>
      </c>
      <c r="O47" s="37">
        <f>COUNTIF(Listado2019!$I$406:$I$456,"=Departamento de Acervos Bibliohemerográficos")</f>
        <v>0</v>
      </c>
      <c r="P47" s="37">
        <f>COUNTIF(Listado2019!$I$406:$I$456,"Departamento del Registro Nacional de Archivos")</f>
        <v>0</v>
      </c>
      <c r="Q47" s="37">
        <f>COUNTIF(Listado2019!$I$406:$I$456,"Varias áreas del AGN")</f>
        <v>0</v>
      </c>
    </row>
    <row r="48" spans="2:17" x14ac:dyDescent="0.2">
      <c r="B48" s="163"/>
      <c r="C48" s="161"/>
      <c r="D48" s="36" t="s">
        <v>30</v>
      </c>
      <c r="E48" s="38">
        <f>IF(E47=0,0,(AVERAGEIF(Listado2019!$I$406:$I$455,"=Dirección General",Listado2019!#REF!)))</f>
        <v>0</v>
      </c>
      <c r="F48" s="38" t="e">
        <f>IF(F47=0,0,(AVERAGEIF(Listado2019!$I$406:$I$455,"=Dirección General Adjunta",Listado2019!#REF!)))</f>
        <v>#REF!</v>
      </c>
      <c r="G48" s="38">
        <f>IF(G47=0,0,(AVERAGEIF(Listado2019!$I$406:$I$455,"=Dirección del Sistema Nacional de Archivos",Listado2019!#REF!)))</f>
        <v>0</v>
      </c>
      <c r="H48" s="38" t="e">
        <f>IF(H47=0,0,(AVERAGEIF(Listado2019!$I$406:$I$455,"=Dirección del Archivo Histórico Central",Listado2019!#REF!)))</f>
        <v>#REF!</v>
      </c>
      <c r="I48" s="38">
        <f>IF(I47=0,0,(AVERAGEIF(Listado2019!$I$406:$I$455,"=Dirección de Publicaciones y Difusión",Listado2019!#REF!)))</f>
        <v>0</v>
      </c>
      <c r="J48" s="38">
        <f>IF(J47=0,0,(AVERAGEIF(Listado2019!$I$406:$I$455,"=Dirección de Desarrollo y Normatividad Archvística",Listado2019!#REF!)))</f>
        <v>0</v>
      </c>
      <c r="K48" s="38">
        <f>IF(K47=0,0,(AVERAGEIF(Listado2019!$I$406:$I$455,"=Dirección de Asuntos Jurídicos y Archivísticos",Listado2019!#REF!)))</f>
        <v>0</v>
      </c>
      <c r="L48" s="38">
        <f>IF(L47=0,0,(AVERAGEIF(Listado2019!$I$406:$I$455,"=Dirección de Tecnologías de la Información",Listado2019!#REF!)))</f>
        <v>0</v>
      </c>
      <c r="M48" s="38" t="e">
        <f>IF(M47=0,0,(AVERAGEIF(Listado2019!$I$406:$I$455,"=Dirección de Administración",Listado2019!#REF!)))</f>
        <v>#REF!</v>
      </c>
      <c r="N48" s="38">
        <f>IF(N47=0,0,(AVERAGEIF(Listado2019!$I$406:$I$455,"=Unidad de Enlace",Listado2019!#REF!)))</f>
        <v>0</v>
      </c>
      <c r="O48" s="38">
        <f>IF(O47=0,0,(AVERAGEIF(Listado2019!$I$406:$I$455,"=Departamento de Acervos Bibliohemerográficos",Listado2019!#REF!)))</f>
        <v>0</v>
      </c>
      <c r="P48" s="38">
        <f>IF(P47=0,0,(AVERAGEIF(Listado2019!$I$82:$I$405,"=Departamento del Registro Nacional de Archivos",Listado2019!#REF!)))</f>
        <v>0</v>
      </c>
      <c r="Q48" s="38">
        <f>IF(Q47=0,0,(AVERAGEIF(Listado2019!$I$278:$I$339,"=Varias áreas del AGN",Listado2019!#REF!)))</f>
        <v>0</v>
      </c>
    </row>
    <row r="50" spans="2:17" x14ac:dyDescent="0.2">
      <c r="B50" s="163">
        <f>SUM(E50:Q50)</f>
        <v>0</v>
      </c>
      <c r="C50" s="160" t="s">
        <v>26</v>
      </c>
      <c r="D50" s="36" t="s">
        <v>13</v>
      </c>
      <c r="E50" s="35"/>
      <c r="F50" s="35"/>
      <c r="G50" s="35"/>
      <c r="H50" s="35"/>
      <c r="I50" s="35"/>
      <c r="J50" s="35"/>
      <c r="K50" s="35"/>
      <c r="L50" s="35"/>
      <c r="M50" s="35"/>
      <c r="N50" s="35"/>
      <c r="O50" s="35"/>
      <c r="P50" s="35"/>
      <c r="Q50" s="35"/>
    </row>
    <row r="51" spans="2:17" x14ac:dyDescent="0.2">
      <c r="B51" s="163"/>
      <c r="C51" s="161"/>
      <c r="D51" s="36" t="s">
        <v>30</v>
      </c>
      <c r="E51" s="35"/>
      <c r="F51" s="35"/>
      <c r="G51" s="35"/>
      <c r="H51" s="35"/>
      <c r="I51" s="35"/>
      <c r="J51" s="35"/>
      <c r="K51" s="35"/>
      <c r="L51" s="35"/>
      <c r="M51" s="35"/>
      <c r="N51" s="35"/>
      <c r="O51" s="35"/>
      <c r="P51" s="35"/>
      <c r="Q51" s="35"/>
    </row>
    <row r="53" spans="2:17" x14ac:dyDescent="0.2">
      <c r="B53" s="163">
        <f>SUM(E53:Q53)</f>
        <v>0</v>
      </c>
      <c r="C53" s="160" t="s">
        <v>27</v>
      </c>
      <c r="D53" s="36" t="s">
        <v>13</v>
      </c>
      <c r="E53" s="35"/>
      <c r="F53" s="35"/>
      <c r="G53" s="35"/>
      <c r="H53" s="35"/>
      <c r="I53" s="35"/>
      <c r="J53" s="35"/>
      <c r="K53" s="35"/>
      <c r="L53" s="35"/>
      <c r="M53" s="35"/>
      <c r="N53" s="35"/>
      <c r="O53" s="35"/>
      <c r="P53" s="35"/>
      <c r="Q53" s="35"/>
    </row>
    <row r="54" spans="2:17" x14ac:dyDescent="0.2">
      <c r="B54" s="163"/>
      <c r="C54" s="161"/>
      <c r="D54" s="36" t="s">
        <v>30</v>
      </c>
      <c r="E54" s="35"/>
      <c r="F54" s="35"/>
      <c r="G54" s="35"/>
      <c r="H54" s="35"/>
      <c r="I54" s="35"/>
      <c r="J54" s="35"/>
      <c r="K54" s="35"/>
      <c r="L54" s="35"/>
      <c r="M54" s="35"/>
      <c r="N54" s="35"/>
      <c r="O54" s="35"/>
      <c r="P54" s="35"/>
      <c r="Q54" s="35"/>
    </row>
    <row r="56" spans="2:17" x14ac:dyDescent="0.2">
      <c r="B56" s="162">
        <f>SUM(E56:Q56)</f>
        <v>925</v>
      </c>
      <c r="C56" s="160" t="s">
        <v>43</v>
      </c>
      <c r="D56" s="36" t="s">
        <v>13</v>
      </c>
      <c r="E56" s="37">
        <f>COUNTIF(Listado2019!$I$6:$I$1062,"=Dirección General")</f>
        <v>0</v>
      </c>
      <c r="F56" s="37">
        <f>COUNTIF(Listado2019!$I$6:$I$1062,"=Dirección General Adjunta")</f>
        <v>4</v>
      </c>
      <c r="G56" s="37">
        <f>COUNTIF(Listado2019!$I$6:$I$1062,"=Dirección del Sistema Nacional de Archivos")</f>
        <v>68</v>
      </c>
      <c r="H56" s="37">
        <f>COUNTIF(Listado2019!$I$6:$I$1062,"=Dirección del Archivo Histórico Central")</f>
        <v>693</v>
      </c>
      <c r="I56" s="37">
        <f>COUNTIF(Listado2019!$I$6:$I$1062,"=Dirección de Publicaciones y Difusión")</f>
        <v>1</v>
      </c>
      <c r="J56" s="37">
        <f>COUNTIF(Listado2019!$I$6:$I$1062,"=Dirección de Desarrollo y Normatividad Archvística")</f>
        <v>0</v>
      </c>
      <c r="K56" s="37">
        <f>COUNTIF(Listado2019!$I$6:$I$1062,"=Dirección de Asuntos Jurídicos y Archivísticos")</f>
        <v>13</v>
      </c>
      <c r="L56" s="37">
        <f>COUNTIF(Listado2019!$I$6:$I$1062,"=Dirección de Tecnologías de la Información")</f>
        <v>28</v>
      </c>
      <c r="M56" s="37">
        <f>COUNTIF(Listado2019!$I$6:$I$1062,"=Dirección de Administración")</f>
        <v>98</v>
      </c>
      <c r="N56" s="37">
        <f>COUNTIF(Listado2019!$I$6:$I$1062,"=Unidad de Enlace")</f>
        <v>0</v>
      </c>
      <c r="O56" s="37">
        <f>COUNTIF(Listado2019!$I$6:$I$1062,"=Departamento de Acervos Bibliohemerográficos")</f>
        <v>0</v>
      </c>
      <c r="P56" s="37">
        <f>COUNTIF(Listado2019!$I$6:$I$1062,"=Departamento del Registro Nacional de Archivos")</f>
        <v>2</v>
      </c>
      <c r="Q56" s="37">
        <f>COUNTIF(Listado2019!$I$6:$I$1062,"=Varias áreas del AGN")</f>
        <v>18</v>
      </c>
    </row>
    <row r="57" spans="2:17" x14ac:dyDescent="0.2">
      <c r="B57" s="162"/>
      <c r="C57" s="161"/>
      <c r="D57" s="36" t="s">
        <v>30</v>
      </c>
      <c r="E57" s="38">
        <f>IF(E56=0,0,(AVERAGEIF(Listado2019!$I$6:$I$1062,"=Dirección General",Listado2019!#REF!)))</f>
        <v>0</v>
      </c>
      <c r="F57" s="38" t="e">
        <f>IF(F56=0,0,(AVERAGEIF(Listado2019!$I$6:$I$1062,"=Dirección General Adjunta",Listado2019!#REF!)))</f>
        <v>#REF!</v>
      </c>
      <c r="G57" s="38" t="e">
        <f>IF(G56=0,0,(AVERAGEIF(Listado2019!$I$6:$I$1062,"=Dirección del Sistema Nacional de Archivos",Listado2019!#REF!)))</f>
        <v>#REF!</v>
      </c>
      <c r="H57" s="38" t="e">
        <f>IF(H56=0,0,(AVERAGEIF(Listado2019!$I$6:$I$1062,"=Dirección del Archivo Histórico Central",Listado2019!#REF!)))</f>
        <v>#REF!</v>
      </c>
      <c r="I57" s="38" t="e">
        <f>IF(I56=0,0,(AVERAGEIF(Listado2019!$I$6:$I$1062,"=Dirección de Publicaciones y Difusión",Listado2019!#REF!)))</f>
        <v>#REF!</v>
      </c>
      <c r="J57" s="38">
        <f>IF(J56=0,0,(AVERAGEIF(Listado2019!$I$6:$I$1062,"=Dirección de Desarrollo y Normatividad Archvística",Listado2019!#REF!)))</f>
        <v>0</v>
      </c>
      <c r="K57" s="38" t="e">
        <f>IF(K56=0,0,(AVERAGEIF(Listado2019!$I$6:$I$1062,"=Dirección de Asuntos Jurídicos y Archivísticos",Listado2019!#REF!)))</f>
        <v>#REF!</v>
      </c>
      <c r="L57" s="38" t="e">
        <f>IF(L56=0,0,(AVERAGEIF(Listado2019!$I$6:$I$1062,"=Dirección de Tecnologías de la Información",Listado2019!#REF!)))</f>
        <v>#REF!</v>
      </c>
      <c r="M57" s="38" t="e">
        <f>IF(M56=0,0,(AVERAGEIF(Listado2019!$I$6:$I$1062,"=Dirección de Administración",Listado2019!#REF!)))</f>
        <v>#REF!</v>
      </c>
      <c r="N57" s="38">
        <f>IF(N56=0,0,(AVERAGEIF(Listado2019!$I$6:$I$1062,"=Unidad de Enlace",Listado2019!#REF!)))</f>
        <v>0</v>
      </c>
      <c r="O57" s="38">
        <f>IF(O56=0,0,(AVERAGEIF(Listado2019!$I$6:$I$1062,"=Departamento de Acervos Bibliohemerográficos",Listado2019!#REF!)))</f>
        <v>0</v>
      </c>
      <c r="P57" s="38" t="e">
        <f>IF(P56=0,0,(AVERAGEIF(Listado2019!$I$6:$I$1062,"=Departamento del Registro Nacional de Archivos",Listado2019!#REF!)))</f>
        <v>#REF!</v>
      </c>
      <c r="Q57" s="38" t="e">
        <f>IF(Q56=0,0,(AVERAGEIF(Listado2019!$I$6:$I$1062,"=Varias áreas del AGN",Listado2019!#REF!)))</f>
        <v>#REF!</v>
      </c>
    </row>
    <row r="58" spans="2:17" ht="10.5" customHeight="1" x14ac:dyDescent="0.2"/>
    <row r="59" spans="2:17" x14ac:dyDescent="0.2">
      <c r="D59" s="49">
        <f>SUM(E59:Q59)</f>
        <v>1</v>
      </c>
      <c r="E59" s="48">
        <f>IF(E56=0,0,E56/$B$56)</f>
        <v>0</v>
      </c>
      <c r="F59" s="48">
        <f t="shared" ref="F59:Q59" si="0">IF(F56=0,0,F56/$B$56)</f>
        <v>4.3243243243243244E-3</v>
      </c>
      <c r="G59" s="48">
        <f t="shared" si="0"/>
        <v>7.3513513513513512E-2</v>
      </c>
      <c r="H59" s="48">
        <f t="shared" si="0"/>
        <v>0.7491891891891892</v>
      </c>
      <c r="I59" s="48">
        <f t="shared" si="0"/>
        <v>1.0810810810810811E-3</v>
      </c>
      <c r="J59" s="48">
        <f t="shared" si="0"/>
        <v>0</v>
      </c>
      <c r="K59" s="48">
        <f t="shared" si="0"/>
        <v>1.4054054054054054E-2</v>
      </c>
      <c r="L59" s="48">
        <f t="shared" si="0"/>
        <v>3.027027027027027E-2</v>
      </c>
      <c r="M59" s="48">
        <f t="shared" si="0"/>
        <v>0.10594594594594595</v>
      </c>
      <c r="N59" s="48">
        <f t="shared" si="0"/>
        <v>0</v>
      </c>
      <c r="O59" s="48">
        <f t="shared" si="0"/>
        <v>0</v>
      </c>
      <c r="P59" s="48">
        <f t="shared" si="0"/>
        <v>2.1621621621621622E-3</v>
      </c>
      <c r="Q59" s="48">
        <f t="shared" si="0"/>
        <v>1.9459459459459458E-2</v>
      </c>
    </row>
    <row r="61" spans="2:17" x14ac:dyDescent="0.2">
      <c r="B61" s="37">
        <f>SUM(B19:B54)</f>
        <v>438</v>
      </c>
      <c r="F61" s="52" t="s">
        <v>47</v>
      </c>
      <c r="G61" s="53">
        <f>+N56</f>
        <v>0</v>
      </c>
      <c r="H61" s="164" t="s">
        <v>30</v>
      </c>
      <c r="I61" s="38">
        <f>IF(N56=0,0,(AVERAGEIF(Listado2019!$I$6:$I$1062,"=Unidad de Enlace",Listado2019!#REF!)))</f>
        <v>0</v>
      </c>
    </row>
    <row r="62" spans="2:17" x14ac:dyDescent="0.2">
      <c r="F62" s="52" t="s">
        <v>48</v>
      </c>
      <c r="G62" s="53">
        <f>SUM(E56:Q56)-N56</f>
        <v>925</v>
      </c>
      <c r="H62" s="165"/>
      <c r="I62" s="38">
        <f>IF(N56=0,0,(AVERAGEIF(Listado2019!$I$6:$I$1062,"&lt;&gt;Unidad de Enlace",Listado2019!#REF!)))</f>
        <v>0</v>
      </c>
    </row>
    <row r="63" spans="2:17" x14ac:dyDescent="0.2">
      <c r="F63" s="52" t="s">
        <v>29</v>
      </c>
      <c r="G63" s="37">
        <f>+G61+G62</f>
        <v>925</v>
      </c>
      <c r="H63" s="166"/>
      <c r="I63" s="38">
        <f>+D3</f>
        <v>0</v>
      </c>
    </row>
  </sheetData>
  <mergeCells count="28">
    <mergeCell ref="H61:H63"/>
    <mergeCell ref="B1:D1"/>
    <mergeCell ref="C20:C21"/>
    <mergeCell ref="C35:C36"/>
    <mergeCell ref="C38:C39"/>
    <mergeCell ref="C26:C27"/>
    <mergeCell ref="C23:C24"/>
    <mergeCell ref="C32:C33"/>
    <mergeCell ref="C29:C30"/>
    <mergeCell ref="B20:B21"/>
    <mergeCell ref="B23:B24"/>
    <mergeCell ref="B26:B27"/>
    <mergeCell ref="B29:B30"/>
    <mergeCell ref="C50:C51"/>
    <mergeCell ref="C53:C54"/>
    <mergeCell ref="C56:C57"/>
    <mergeCell ref="C41:C42"/>
    <mergeCell ref="C44:C45"/>
    <mergeCell ref="C47:C48"/>
    <mergeCell ref="B56:B57"/>
    <mergeCell ref="B32:B33"/>
    <mergeCell ref="B35:B36"/>
    <mergeCell ref="B38:B39"/>
    <mergeCell ref="B41:B42"/>
    <mergeCell ref="B44:B45"/>
    <mergeCell ref="B47:B48"/>
    <mergeCell ref="B50:B51"/>
    <mergeCell ref="B53:B5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7" tint="-0.249977111117893"/>
  </sheetPr>
  <dimension ref="A2:E99"/>
  <sheetViews>
    <sheetView topLeftCell="A79" workbookViewId="0">
      <selection activeCell="E100" sqref="E100"/>
    </sheetView>
  </sheetViews>
  <sheetFormatPr baseColWidth="10" defaultRowHeight="15" x14ac:dyDescent="0.25"/>
  <cols>
    <col min="1" max="1" width="11.42578125" style="61"/>
    <col min="2" max="2" width="61.42578125" customWidth="1"/>
    <col min="3" max="3" width="12.7109375" customWidth="1"/>
    <col min="4" max="4" width="12.28515625" customWidth="1"/>
    <col min="5" max="5" width="46.7109375" customWidth="1"/>
  </cols>
  <sheetData>
    <row r="2" spans="1:5" x14ac:dyDescent="0.25">
      <c r="A2" s="172">
        <v>1</v>
      </c>
      <c r="B2" s="62" t="s">
        <v>131</v>
      </c>
      <c r="D2" s="65">
        <v>1</v>
      </c>
      <c r="E2" s="62" t="s">
        <v>131</v>
      </c>
    </row>
    <row r="3" spans="1:5" x14ac:dyDescent="0.25">
      <c r="A3" s="172"/>
      <c r="B3" s="63" t="s">
        <v>68</v>
      </c>
      <c r="D3" s="65">
        <v>2</v>
      </c>
      <c r="E3" s="62" t="s">
        <v>51</v>
      </c>
    </row>
    <row r="4" spans="1:5" x14ac:dyDescent="0.25">
      <c r="A4" s="172"/>
      <c r="B4" s="64" t="s">
        <v>69</v>
      </c>
      <c r="D4" s="65">
        <v>3</v>
      </c>
      <c r="E4" s="62" t="s">
        <v>133</v>
      </c>
    </row>
    <row r="5" spans="1:5" x14ac:dyDescent="0.25">
      <c r="A5" s="172"/>
      <c r="B5" s="63" t="s">
        <v>70</v>
      </c>
      <c r="D5" s="65">
        <v>4</v>
      </c>
      <c r="E5" s="62" t="s">
        <v>132</v>
      </c>
    </row>
    <row r="6" spans="1:5" x14ac:dyDescent="0.25">
      <c r="A6" s="172"/>
      <c r="B6" s="64" t="s">
        <v>71</v>
      </c>
      <c r="D6" s="65">
        <v>5</v>
      </c>
      <c r="E6" s="62" t="s">
        <v>134</v>
      </c>
    </row>
    <row r="7" spans="1:5" x14ac:dyDescent="0.25">
      <c r="D7" s="65">
        <v>6</v>
      </c>
      <c r="E7" s="62" t="s">
        <v>135</v>
      </c>
    </row>
    <row r="8" spans="1:5" x14ac:dyDescent="0.25">
      <c r="A8" s="172">
        <v>2</v>
      </c>
      <c r="B8" s="62" t="s">
        <v>51</v>
      </c>
      <c r="D8" s="65">
        <v>7</v>
      </c>
      <c r="E8" s="62" t="s">
        <v>96</v>
      </c>
    </row>
    <row r="9" spans="1:5" x14ac:dyDescent="0.25">
      <c r="A9" s="172"/>
      <c r="B9" s="64" t="s">
        <v>72</v>
      </c>
      <c r="D9" s="65">
        <v>8</v>
      </c>
      <c r="E9" s="62" t="s">
        <v>136</v>
      </c>
    </row>
    <row r="10" spans="1:5" x14ac:dyDescent="0.25">
      <c r="A10" s="172"/>
      <c r="B10" s="63" t="s">
        <v>73</v>
      </c>
      <c r="D10" s="65">
        <v>9</v>
      </c>
      <c r="E10" s="62" t="s">
        <v>137</v>
      </c>
    </row>
    <row r="11" spans="1:5" x14ac:dyDescent="0.25">
      <c r="A11" s="172"/>
      <c r="B11" s="64" t="s">
        <v>74</v>
      </c>
      <c r="D11" s="65">
        <v>10</v>
      </c>
      <c r="E11" s="62" t="s">
        <v>138</v>
      </c>
    </row>
    <row r="12" spans="1:5" x14ac:dyDescent="0.25">
      <c r="D12" s="65">
        <v>11</v>
      </c>
      <c r="E12" s="62" t="s">
        <v>139</v>
      </c>
    </row>
    <row r="13" spans="1:5" x14ac:dyDescent="0.25">
      <c r="A13" s="172">
        <v>3</v>
      </c>
      <c r="B13" s="62" t="s">
        <v>133</v>
      </c>
      <c r="D13" s="65">
        <v>12</v>
      </c>
      <c r="E13" s="62" t="s">
        <v>140</v>
      </c>
    </row>
    <row r="14" spans="1:5" x14ac:dyDescent="0.25">
      <c r="A14" s="172"/>
      <c r="B14" s="64" t="s">
        <v>75</v>
      </c>
      <c r="D14" s="65">
        <v>13</v>
      </c>
      <c r="E14" s="62" t="s">
        <v>141</v>
      </c>
    </row>
    <row r="15" spans="1:5" x14ac:dyDescent="0.25">
      <c r="A15" s="172"/>
      <c r="B15" s="63" t="s">
        <v>76</v>
      </c>
      <c r="D15" s="65">
        <v>14</v>
      </c>
      <c r="E15" s="62" t="s">
        <v>142</v>
      </c>
    </row>
    <row r="16" spans="1:5" x14ac:dyDescent="0.25">
      <c r="A16" s="172"/>
      <c r="B16" s="64" t="s">
        <v>77</v>
      </c>
    </row>
    <row r="17" spans="1:2" x14ac:dyDescent="0.25">
      <c r="A17" s="172"/>
      <c r="B17" s="63" t="s">
        <v>78</v>
      </c>
    </row>
    <row r="18" spans="1:2" x14ac:dyDescent="0.25">
      <c r="A18" s="172"/>
      <c r="B18" s="64" t="s">
        <v>79</v>
      </c>
    </row>
    <row r="19" spans="1:2" x14ac:dyDescent="0.25">
      <c r="A19" s="172"/>
      <c r="B19" s="63" t="s">
        <v>80</v>
      </c>
    </row>
    <row r="20" spans="1:2" x14ac:dyDescent="0.25">
      <c r="A20" s="172"/>
      <c r="B20" s="64" t="s">
        <v>81</v>
      </c>
    </row>
    <row r="22" spans="1:2" x14ac:dyDescent="0.25">
      <c r="A22" s="172">
        <v>4</v>
      </c>
      <c r="B22" s="62" t="s">
        <v>132</v>
      </c>
    </row>
    <row r="23" spans="1:2" x14ac:dyDescent="0.25">
      <c r="A23" s="172"/>
      <c r="B23" s="64" t="s">
        <v>82</v>
      </c>
    </row>
    <row r="24" spans="1:2" x14ac:dyDescent="0.25">
      <c r="A24" s="172"/>
      <c r="B24" s="63" t="s">
        <v>83</v>
      </c>
    </row>
    <row r="25" spans="1:2" x14ac:dyDescent="0.25">
      <c r="A25" s="172"/>
      <c r="B25" s="64" t="s">
        <v>84</v>
      </c>
    </row>
    <row r="26" spans="1:2" x14ac:dyDescent="0.25">
      <c r="A26" s="172"/>
      <c r="B26" s="63" t="s">
        <v>85</v>
      </c>
    </row>
    <row r="27" spans="1:2" x14ac:dyDescent="0.25">
      <c r="A27" s="172"/>
      <c r="B27" s="64" t="s">
        <v>86</v>
      </c>
    </row>
    <row r="28" spans="1:2" x14ac:dyDescent="0.25">
      <c r="A28" s="172"/>
      <c r="B28" s="63" t="s">
        <v>87</v>
      </c>
    </row>
    <row r="30" spans="1:2" x14ac:dyDescent="0.25">
      <c r="A30" s="172">
        <v>5</v>
      </c>
      <c r="B30" s="62" t="s">
        <v>134</v>
      </c>
    </row>
    <row r="31" spans="1:2" x14ac:dyDescent="0.25">
      <c r="A31" s="172"/>
      <c r="B31" s="63" t="s">
        <v>88</v>
      </c>
    </row>
    <row r="32" spans="1:2" x14ac:dyDescent="0.25">
      <c r="A32" s="172"/>
      <c r="B32" s="64" t="s">
        <v>89</v>
      </c>
    </row>
    <row r="33" spans="1:2" x14ac:dyDescent="0.25">
      <c r="A33" s="172"/>
      <c r="B33" s="63" t="s">
        <v>90</v>
      </c>
    </row>
    <row r="34" spans="1:2" x14ac:dyDescent="0.25">
      <c r="A34" s="172"/>
      <c r="B34" s="64" t="s">
        <v>71</v>
      </c>
    </row>
    <row r="36" spans="1:2" x14ac:dyDescent="0.25">
      <c r="A36" s="172">
        <v>6</v>
      </c>
      <c r="B36" s="62" t="s">
        <v>135</v>
      </c>
    </row>
    <row r="37" spans="1:2" x14ac:dyDescent="0.25">
      <c r="A37" s="172"/>
      <c r="B37" s="64" t="s">
        <v>91</v>
      </c>
    </row>
    <row r="38" spans="1:2" x14ac:dyDescent="0.25">
      <c r="A38" s="172"/>
      <c r="B38" s="63" t="s">
        <v>92</v>
      </c>
    </row>
    <row r="39" spans="1:2" x14ac:dyDescent="0.25">
      <c r="A39" s="172"/>
      <c r="B39" s="64" t="s">
        <v>93</v>
      </c>
    </row>
    <row r="40" spans="1:2" x14ac:dyDescent="0.25">
      <c r="A40" s="172"/>
      <c r="B40" s="63" t="s">
        <v>94</v>
      </c>
    </row>
    <row r="41" spans="1:2" x14ac:dyDescent="0.25">
      <c r="A41" s="172"/>
      <c r="B41" s="64" t="s">
        <v>95</v>
      </c>
    </row>
    <row r="42" spans="1:2" x14ac:dyDescent="0.25">
      <c r="A42" s="172"/>
      <c r="B42" s="63" t="s">
        <v>87</v>
      </c>
    </row>
    <row r="44" spans="1:2" x14ac:dyDescent="0.25">
      <c r="A44" s="172">
        <v>7</v>
      </c>
      <c r="B44" s="62" t="s">
        <v>96</v>
      </c>
    </row>
    <row r="45" spans="1:2" x14ac:dyDescent="0.25">
      <c r="A45" s="172"/>
      <c r="B45" s="63" t="s">
        <v>97</v>
      </c>
    </row>
    <row r="46" spans="1:2" x14ac:dyDescent="0.25">
      <c r="A46" s="172"/>
      <c r="B46" s="64" t="s">
        <v>98</v>
      </c>
    </row>
    <row r="47" spans="1:2" x14ac:dyDescent="0.25">
      <c r="A47" s="172"/>
      <c r="B47" s="63" t="s">
        <v>99</v>
      </c>
    </row>
    <row r="48" spans="1:2" x14ac:dyDescent="0.25">
      <c r="A48" s="172"/>
      <c r="B48" s="64" t="s">
        <v>71</v>
      </c>
    </row>
    <row r="50" spans="1:2" x14ac:dyDescent="0.25">
      <c r="A50" s="173">
        <v>8</v>
      </c>
      <c r="B50" s="62" t="s">
        <v>136</v>
      </c>
    </row>
    <row r="51" spans="1:2" x14ac:dyDescent="0.25">
      <c r="A51" s="174"/>
      <c r="B51" s="64" t="s">
        <v>100</v>
      </c>
    </row>
    <row r="52" spans="1:2" x14ac:dyDescent="0.25">
      <c r="A52" s="174"/>
      <c r="B52" s="63" t="s">
        <v>101</v>
      </c>
    </row>
    <row r="53" spans="1:2" x14ac:dyDescent="0.25">
      <c r="A53" s="175"/>
      <c r="B53" s="64" t="s">
        <v>74</v>
      </c>
    </row>
    <row r="55" spans="1:2" x14ac:dyDescent="0.25">
      <c r="A55" s="172">
        <v>9</v>
      </c>
      <c r="B55" s="62" t="s">
        <v>137</v>
      </c>
    </row>
    <row r="56" spans="1:2" x14ac:dyDescent="0.25">
      <c r="A56" s="172"/>
      <c r="B56" s="64" t="s">
        <v>102</v>
      </c>
    </row>
    <row r="57" spans="1:2" x14ac:dyDescent="0.25">
      <c r="A57" s="172"/>
      <c r="B57" s="63" t="s">
        <v>103</v>
      </c>
    </row>
    <row r="58" spans="1:2" x14ac:dyDescent="0.25">
      <c r="A58" s="172"/>
      <c r="B58" s="64" t="s">
        <v>104</v>
      </c>
    </row>
    <row r="59" spans="1:2" x14ac:dyDescent="0.25">
      <c r="A59" s="172"/>
      <c r="B59" s="63" t="s">
        <v>71</v>
      </c>
    </row>
    <row r="61" spans="1:2" x14ac:dyDescent="0.25">
      <c r="A61" s="172">
        <v>10</v>
      </c>
      <c r="B61" s="62" t="s">
        <v>138</v>
      </c>
    </row>
    <row r="62" spans="1:2" x14ac:dyDescent="0.25">
      <c r="A62" s="172"/>
      <c r="B62" s="63" t="s">
        <v>105</v>
      </c>
    </row>
    <row r="63" spans="1:2" x14ac:dyDescent="0.25">
      <c r="A63" s="172"/>
      <c r="B63" s="64" t="s">
        <v>106</v>
      </c>
    </row>
    <row r="64" spans="1:2" x14ac:dyDescent="0.25">
      <c r="A64" s="172"/>
      <c r="B64" s="63" t="s">
        <v>107</v>
      </c>
    </row>
    <row r="65" spans="1:2" x14ac:dyDescent="0.25">
      <c r="A65" s="172"/>
      <c r="B65" s="64" t="s">
        <v>108</v>
      </c>
    </row>
    <row r="66" spans="1:2" x14ac:dyDescent="0.25">
      <c r="A66" s="172"/>
      <c r="B66" s="63" t="s">
        <v>109</v>
      </c>
    </row>
    <row r="67" spans="1:2" x14ac:dyDescent="0.25">
      <c r="A67" s="172"/>
      <c r="B67" s="64" t="s">
        <v>110</v>
      </c>
    </row>
    <row r="69" spans="1:2" x14ac:dyDescent="0.25">
      <c r="A69" s="172">
        <v>11</v>
      </c>
      <c r="B69" s="62" t="s">
        <v>139</v>
      </c>
    </row>
    <row r="70" spans="1:2" x14ac:dyDescent="0.25">
      <c r="A70" s="172"/>
      <c r="B70" s="64" t="s">
        <v>111</v>
      </c>
    </row>
    <row r="71" spans="1:2" x14ac:dyDescent="0.25">
      <c r="A71" s="172"/>
      <c r="B71" s="63" t="s">
        <v>112</v>
      </c>
    </row>
    <row r="72" spans="1:2" x14ac:dyDescent="0.25">
      <c r="A72" s="172"/>
      <c r="B72" s="64" t="s">
        <v>113</v>
      </c>
    </row>
    <row r="73" spans="1:2" x14ac:dyDescent="0.25">
      <c r="A73" s="172"/>
      <c r="B73" s="63" t="s">
        <v>114</v>
      </c>
    </row>
    <row r="74" spans="1:2" x14ac:dyDescent="0.25">
      <c r="A74" s="172"/>
      <c r="B74" s="64" t="s">
        <v>115</v>
      </c>
    </row>
    <row r="75" spans="1:2" x14ac:dyDescent="0.25">
      <c r="A75" s="172"/>
      <c r="B75" s="63" t="s">
        <v>116</v>
      </c>
    </row>
    <row r="76" spans="1:2" x14ac:dyDescent="0.25">
      <c r="A76" s="172"/>
      <c r="B76" s="64" t="s">
        <v>117</v>
      </c>
    </row>
    <row r="78" spans="1:2" x14ac:dyDescent="0.25">
      <c r="A78" s="172">
        <v>12</v>
      </c>
      <c r="B78" s="62" t="s">
        <v>140</v>
      </c>
    </row>
    <row r="79" spans="1:2" x14ac:dyDescent="0.25">
      <c r="A79" s="172"/>
      <c r="B79" s="64" t="s">
        <v>118</v>
      </c>
    </row>
    <row r="80" spans="1:2" x14ac:dyDescent="0.25">
      <c r="A80" s="172"/>
      <c r="B80" s="63" t="s">
        <v>119</v>
      </c>
    </row>
    <row r="81" spans="1:2" x14ac:dyDescent="0.25">
      <c r="A81" s="172"/>
      <c r="B81" s="64" t="s">
        <v>120</v>
      </c>
    </row>
    <row r="82" spans="1:2" x14ac:dyDescent="0.25">
      <c r="A82" s="172"/>
      <c r="B82" s="63" t="s">
        <v>121</v>
      </c>
    </row>
    <row r="83" spans="1:2" x14ac:dyDescent="0.25">
      <c r="A83" s="172"/>
      <c r="B83" s="64" t="s">
        <v>122</v>
      </c>
    </row>
    <row r="84" spans="1:2" x14ac:dyDescent="0.25">
      <c r="A84" s="172"/>
      <c r="B84" s="63" t="s">
        <v>123</v>
      </c>
    </row>
    <row r="85" spans="1:2" x14ac:dyDescent="0.25">
      <c r="A85" s="172"/>
      <c r="B85" s="64" t="s">
        <v>117</v>
      </c>
    </row>
    <row r="87" spans="1:2" x14ac:dyDescent="0.25">
      <c r="A87" s="172">
        <v>13</v>
      </c>
      <c r="B87" s="62" t="s">
        <v>141</v>
      </c>
    </row>
    <row r="88" spans="1:2" x14ac:dyDescent="0.25">
      <c r="A88" s="172"/>
      <c r="B88" s="64" t="s">
        <v>124</v>
      </c>
    </row>
    <row r="89" spans="1:2" x14ac:dyDescent="0.25">
      <c r="A89" s="172"/>
      <c r="B89" s="63" t="s">
        <v>125</v>
      </c>
    </row>
    <row r="90" spans="1:2" x14ac:dyDescent="0.25">
      <c r="A90" s="172"/>
      <c r="B90" s="64" t="s">
        <v>126</v>
      </c>
    </row>
    <row r="91" spans="1:2" x14ac:dyDescent="0.25">
      <c r="A91" s="172"/>
      <c r="B91" s="63" t="s">
        <v>127</v>
      </c>
    </row>
    <row r="93" spans="1:2" x14ac:dyDescent="0.25">
      <c r="A93" s="173">
        <v>14</v>
      </c>
      <c r="B93" s="62" t="s">
        <v>142</v>
      </c>
    </row>
    <row r="94" spans="1:2" x14ac:dyDescent="0.25">
      <c r="A94" s="174"/>
      <c r="B94" s="63" t="s">
        <v>128</v>
      </c>
    </row>
    <row r="95" spans="1:2" x14ac:dyDescent="0.25">
      <c r="A95" s="175"/>
      <c r="B95" s="64" t="s">
        <v>129</v>
      </c>
    </row>
    <row r="97" spans="2:2" x14ac:dyDescent="0.25">
      <c r="B97" t="s">
        <v>143</v>
      </c>
    </row>
    <row r="98" spans="2:2" x14ac:dyDescent="0.25">
      <c r="B98" t="s">
        <v>144</v>
      </c>
    </row>
    <row r="99" spans="2:2" x14ac:dyDescent="0.25">
      <c r="B99" t="s">
        <v>145</v>
      </c>
    </row>
  </sheetData>
  <mergeCells count="14">
    <mergeCell ref="A87:A91"/>
    <mergeCell ref="A93:A95"/>
    <mergeCell ref="A44:A48"/>
    <mergeCell ref="A50:A53"/>
    <mergeCell ref="A55:A59"/>
    <mergeCell ref="A61:A67"/>
    <mergeCell ref="A69:A76"/>
    <mergeCell ref="A78:A85"/>
    <mergeCell ref="A36:A42"/>
    <mergeCell ref="A2:A6"/>
    <mergeCell ref="A8:A11"/>
    <mergeCell ref="A13:A20"/>
    <mergeCell ref="A22:A28"/>
    <mergeCell ref="A30:A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14</vt:i4>
      </vt:variant>
    </vt:vector>
  </HeadingPairs>
  <TitlesOfParts>
    <vt:vector size="20" baseType="lpstr">
      <vt:lpstr>Listado2019</vt:lpstr>
      <vt:lpstr>Areas</vt:lpstr>
      <vt:lpstr>Desproteger</vt:lpstr>
      <vt:lpstr>Dias-respuesta x mes</vt:lpstr>
      <vt:lpstr>Temas</vt:lpstr>
      <vt:lpstr>Gráfico1</vt:lpstr>
      <vt:lpstr>Actividades_de_la_institución</vt:lpstr>
      <vt:lpstr>Auditorias_al_ejercicio_presupuestal</vt:lpstr>
      <vt:lpstr>Datos_personales</vt:lpstr>
      <vt:lpstr>Estructura_orgánica</vt:lpstr>
      <vt:lpstr>Gastos</vt:lpstr>
      <vt:lpstr>Igualdad_de_Género</vt:lpstr>
      <vt:lpstr>Información_generada_por_el_sujeto</vt:lpstr>
      <vt:lpstr>Información_referente_a_contratos</vt:lpstr>
      <vt:lpstr>Otros_Rubros</vt:lpstr>
      <vt:lpstr>Otros_Rubros_Generales</vt:lpstr>
      <vt:lpstr>Programas_de_subsidio</vt:lpstr>
      <vt:lpstr>Remuneraciones</vt:lpstr>
      <vt:lpstr>Seguridad_Nacional</vt:lpstr>
      <vt:lpstr>Violaciones_Derechos_Humanos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Asesoría Jurídica AGN 2</dc:creator>
  <cp:lastModifiedBy>Paez Cedillo, Christian </cp:lastModifiedBy>
  <dcterms:created xsi:type="dcterms:W3CDTF">2014-05-28T18:23:26Z</dcterms:created>
  <dcterms:modified xsi:type="dcterms:W3CDTF">2020-01-30T00:14:38Z</dcterms:modified>
</cp:coreProperties>
</file>