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E:\Respaldo AGN\2019 AGN\R_Materiales 19\Datos abiertos\1er semestre 2019\"/>
    </mc:Choice>
  </mc:AlternateContent>
  <xr:revisionPtr revIDLastSave="0" documentId="13_ncr:1_{84DEEC7C-8ED2-4753-BCFC-1A73AF21AB7A}" xr6:coauthVersionLast="36" xr6:coauthVersionMax="36" xr10:uidLastSave="{00000000-0000-0000-0000-000000000000}"/>
  <bookViews>
    <workbookView xWindow="1950" yWindow="0" windowWidth="23655" windowHeight="15600" tabRatio="667" xr2:uid="{00000000-000D-0000-FFFF-FFFF00000000}"/>
  </bookViews>
  <sheets>
    <sheet name="PED" sheetId="11" r:id="rId1"/>
    <sheet name="OS" sheetId="7" r:id="rId2"/>
    <sheet name="CONTRATOS" sheetId="3" r:id="rId3"/>
  </sheets>
  <definedNames>
    <definedName name="_xlnm._FilterDatabase" localSheetId="2" hidden="1">CONTRATOS!$A$13:$M$34</definedName>
    <definedName name="_xlnm._FilterDatabase" localSheetId="1" hidden="1">OS!$A$12:$M$12</definedName>
    <definedName name="_xlnm._FilterDatabase" localSheetId="0" hidden="1">PED!$A$12:$M$15</definedName>
    <definedName name="_xlnm.Print_Area" localSheetId="2">CONTRATOS!$A$1:$M$36</definedName>
    <definedName name="_xlnm.Print_Area" localSheetId="1">OS!$A$1:$M$49</definedName>
    <definedName name="_xlnm.Print_Area" localSheetId="0">PED!$A$1:$M$16</definedName>
    <definedName name="_xlnm.Print_Titles" localSheetId="2">CONTRATOS!$11:$13</definedName>
    <definedName name="_xlnm.Print_Titles" localSheetId="1">OS!$9:$11</definedName>
    <definedName name="_xlnm.Print_Titles" localSheetId="0">PED!$9:$11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48" i="7" l="1"/>
  <c r="L26" i="3" l="1"/>
  <c r="L35" i="3" l="1"/>
  <c r="J16" i="11" l="1"/>
</calcChain>
</file>

<file path=xl/sharedStrings.xml><?xml version="1.0" encoding="utf-8"?>
<sst xmlns="http://schemas.openxmlformats.org/spreadsheetml/2006/main" count="478" uniqueCount="250">
  <si>
    <t>OBSERVACIONES</t>
  </si>
  <si>
    <t>No. CONTRATO O CONVENIO</t>
  </si>
  <si>
    <t>TIPO DE ADJUDICACION</t>
  </si>
  <si>
    <t>FECHA</t>
  </si>
  <si>
    <t>RAZON SOCIAL</t>
  </si>
  <si>
    <t>DESCRIPCION</t>
  </si>
  <si>
    <t>INICIO</t>
  </si>
  <si>
    <t>TERMINO</t>
  </si>
  <si>
    <t>Periodo:</t>
  </si>
  <si>
    <t xml:space="preserve">ORDENES DE SERVICIO ANEXO II </t>
  </si>
  <si>
    <t>Total</t>
  </si>
  <si>
    <t>PEDIDOS ANEXO I</t>
  </si>
  <si>
    <t>Req.
Gasto</t>
  </si>
  <si>
    <t>Part.</t>
  </si>
  <si>
    <t>Area</t>
  </si>
  <si>
    <t>F.F.</t>
  </si>
  <si>
    <t>Pedido o Servicio</t>
  </si>
  <si>
    <t>Proveedor</t>
  </si>
  <si>
    <t>RFC
Proveedor</t>
  </si>
  <si>
    <t>ANEXO II BIS</t>
  </si>
  <si>
    <t>Tipo 
Adjudicación</t>
  </si>
  <si>
    <t>ARCHIVO GENERAL DE LA NACIÓN</t>
  </si>
  <si>
    <t>DIRECCIÓN DE ADMINISTRACIÓN</t>
  </si>
  <si>
    <t>Recursos Materiales, Servicios Generales y  Conservación de Bienes</t>
  </si>
  <si>
    <t>FORMALIZACIÓN</t>
  </si>
  <si>
    <t>DA</t>
  </si>
  <si>
    <t>FISCAL</t>
  </si>
  <si>
    <t>DG</t>
  </si>
  <si>
    <t>GRUPO MEXICANO DE SEGUROS, S.A DE C.V.</t>
  </si>
  <si>
    <t>GMS971110BTA</t>
  </si>
  <si>
    <t>SECRETARIA DE SEGURIDAD CIUDADANA DEL GOBIERNO DEL ESTADO DE MÉXICO, CUERPO DE GUARDIAS DE SEGURIDAD INDUSTRIAL, BANCARIA Y COMERCIAL DEL VALLE DE CUAUTITLÁN TEXCOCO</t>
  </si>
  <si>
    <t>JPI480202UU2</t>
  </si>
  <si>
    <t>No aplica IVA</t>
  </si>
  <si>
    <t>Importe 
Total con IVA</t>
  </si>
  <si>
    <t>MONTO TOTAL CON IVA</t>
  </si>
  <si>
    <t>JARDINERÍA 2000, S.A. DE C.V.</t>
  </si>
  <si>
    <t>JDM850910UD2</t>
  </si>
  <si>
    <t>PDC110704EI1</t>
  </si>
  <si>
    <t>PROCESADORA Y DISTRIBUIDORA LOS CHANEQUES, S.A. DE C.V.</t>
  </si>
  <si>
    <t>Contrato abierto se indica el importe máximo</t>
  </si>
  <si>
    <t>PROFESIONALES EN MANTENIMIENTO Y LIMPIEZA S.A. DE C.V.</t>
  </si>
  <si>
    <t>PML9912018L9</t>
  </si>
  <si>
    <t>ADJUDICACIÓN DIRECTA ART. 42 LAASSP</t>
  </si>
  <si>
    <t>SERVICIO DE SEGURIDAD Y VIGILANCIA DENTRO DE LAS INSTALACIONES DEL AGN 2018</t>
  </si>
  <si>
    <t xml:space="preserve"> LICITACIÓN PÚBLICA NACIONAL LA-004EZN999-E1-2018</t>
  </si>
  <si>
    <t xml:space="preserve"> LICITACIÓN PÚBLICA NACIONAL LA-004EZN999-E2-2018</t>
  </si>
  <si>
    <t>DGA</t>
  </si>
  <si>
    <t>TOKA INTERNACIONAL, S. A. P. I. DE C.V.</t>
  </si>
  <si>
    <t>TIN090211JC9</t>
  </si>
  <si>
    <t xml:space="preserve"> LICITACIÓN PÚBLICA NACIONAL LA-004EZN999-E4-2018</t>
  </si>
  <si>
    <t>ADJUDICACIÓN DIRECTA ART. 1 LAASSP</t>
  </si>
  <si>
    <t>GSI0905261W2</t>
  </si>
  <si>
    <t>GIBAC SUMINISTROS INFORMÁTICOS Y COMUNICACIÓN, S.A. DE C.V.</t>
  </si>
  <si>
    <t>INVITACIÓN  A CUANDO MENOS TRES PERSONAS
IA-004EZN999-E6-2018</t>
  </si>
  <si>
    <t xml:space="preserve"> LICITACIÓN PÚBLICA NACIONAL LA-004EZN999-E43-2018 </t>
  </si>
  <si>
    <t xml:space="preserve">ADQUISICIÓN DE VALES DE COMBUSTIBLE DISEL PARA USO DE LAS PLANTAS DE EMERGENCIA </t>
  </si>
  <si>
    <t>SERVICIO ESPECIALIZADO DE APOYO TÉCNICO PARA EL ÁREA DE OBRA PUBLICA</t>
  </si>
  <si>
    <t>JOSE ROBERTO VELAZQUEZ MANCILLA</t>
  </si>
  <si>
    <t>VEMR640401KD3</t>
  </si>
  <si>
    <t>GIOVANNI GUMERSINDO CAMPUZANO VEGA</t>
  </si>
  <si>
    <t>CAVG780810DW5</t>
  </si>
  <si>
    <t>Convenio núm. 001 a AGN/SRMSG/ADQ/002/2018</t>
  </si>
  <si>
    <t>Convenio núm. 001 a AGN/SRMSG/ADQ/003/2018</t>
  </si>
  <si>
    <t>Convenio núm. 001 a AGN/SRMSG/ADQ/005/2018</t>
  </si>
  <si>
    <t>Convenio núm. 001 a AGN/SRMSG/ADQ/006/2018</t>
  </si>
  <si>
    <t>AGN/SRMSG/001/2019</t>
  </si>
  <si>
    <t>ADQ-254/18</t>
  </si>
  <si>
    <t>SEGURO DE BIENES PATRIMONIALES PARA PARQUE VEHICULAR (07 UNIDADES) DEL AGN 2018</t>
  </si>
  <si>
    <t>OS-001/2019</t>
  </si>
  <si>
    <t>SEGUROS ATLAS, S.A.</t>
  </si>
  <si>
    <t>SAT8410245V8</t>
  </si>
  <si>
    <t>DG-026/19</t>
  </si>
  <si>
    <t>SERVICIOS PROFESIONALES DE APOYO EN INVESTIGACIÓN ARCHIVÍSTICA A LA DIRECCIÓN GENERAL DEL ARCHIVO GENERAL DE LA NACIÓN.</t>
  </si>
  <si>
    <t>MARIAM SALAZAR HERNANDEZ</t>
  </si>
  <si>
    <t>SAHM741218R80</t>
  </si>
  <si>
    <t>DGA-024/19</t>
  </si>
  <si>
    <t>DGA-025/19</t>
  </si>
  <si>
    <t>OS-002/2019</t>
  </si>
  <si>
    <t>OS-003/2019</t>
  </si>
  <si>
    <t>OS-004/2019</t>
  </si>
  <si>
    <t>OS-005/2019</t>
  </si>
  <si>
    <t>ADQ-001/19</t>
  </si>
  <si>
    <t>POLIZA SEGURO MULTIEMPRESARIAL AGN 2018 AMPLIACIÓN A VIGENCIA E IMPORTE</t>
  </si>
  <si>
    <t>SERVICIO DE LIMPIEZA INTEGRAL AL INMUEBLE DEL ARCHIVO GENERAL DE LA NACIÓN  AMPLIACIÓN A VIGENCIA E IMPORTE</t>
  </si>
  <si>
    <t>SERVICIO DE JARDINERÍA Y MANTENIMIENTO GENERAL A ÁREAS VERDES DEL ARCHIVO GENERAL DE LA NACIÓN  AMPLIACIÓN A VIGENCIA E IMPORTE</t>
  </si>
  <si>
    <t>SERVICIO DE COMEDOR A EMPLEADOS DEL ARCHIVO GENERAL DE LA NACIÓN  AMPLIACIÓN A VIGENCIA E IMPORTE</t>
  </si>
  <si>
    <t>AHC-042/19</t>
  </si>
  <si>
    <t>AHC</t>
  </si>
  <si>
    <t>SERVICIO ESPECIALIZADO (B) PARA EJERCER ACTIVIDADES QUE SE REQUIERAN EN MATERIA DE DIGITALIZACIÓN Y RESCATE DE LA INFORMACIÓN</t>
  </si>
  <si>
    <t>OS-006/2019</t>
  </si>
  <si>
    <t>YARA EUGENIA MAGAÑA GRIMALDI</t>
  </si>
  <si>
    <t>MAGY841116UE0</t>
  </si>
  <si>
    <t>AHC-043/19</t>
  </si>
  <si>
    <t>SERVICIO ESPECIALIZADO (A) PARA EJERCER ACTIVIDADES QUE SE REQUIERAN EN MATERIA DE DIGITALIZACIÓN Y RESCATE DE LA INFORMACIÓN</t>
  </si>
  <si>
    <t>OS-007/2019</t>
  </si>
  <si>
    <t>IXCHEL LANDA CANCHÉ</t>
  </si>
  <si>
    <t>LACI961030CR9</t>
  </si>
  <si>
    <t>DGA-055/19</t>
  </si>
  <si>
    <t xml:space="preserve">SERVICIOS PROFESIONALES DE APOYO EN ACTIVIDADES ADMINISTRATIVAS ESPECIALIZADAS </t>
  </si>
  <si>
    <t>OS-008/2019</t>
  </si>
  <si>
    <t>JOANNA SARAY CASTILLO SERNA</t>
  </si>
  <si>
    <t>CASJ940731J74</t>
  </si>
  <si>
    <t>OS-009/2019</t>
  </si>
  <si>
    <t>SERVICIOS PROFESIONALES DE APOYO EN APOYO LOGISTICO Y TRASLADO DE FUNCIONARIOS DENTRO DEL ÁREA METROPOLITANA, ASÍ COMO EN LA GESTION DE TRAMITES DEL PARQUE VEHICULAR</t>
  </si>
  <si>
    <t>DSG-063/19</t>
  </si>
  <si>
    <t>OS-010/2019</t>
  </si>
  <si>
    <t>VICTOR MANUEL GONZÁLEZ OSORNO</t>
  </si>
  <si>
    <t>GOOV741010NZ2</t>
  </si>
  <si>
    <t>DGA-056/19</t>
  </si>
  <si>
    <t>DGA-057/19</t>
  </si>
  <si>
    <t>OS-011/2019</t>
  </si>
  <si>
    <t>OS-012/2019</t>
  </si>
  <si>
    <t>DSG</t>
  </si>
  <si>
    <t>SUMINISTRO Y COLOCACIÓN DE REJA DE CONFINAMIENTO A BASE DE REJACERO DE 2 MTS DE ALTURA Y 21 MTS DE LARGO</t>
  </si>
  <si>
    <t>OS-013/2019</t>
  </si>
  <si>
    <t>TEMACSA INGENIERIA, S. DE R.L. DE C.V.</t>
  </si>
  <si>
    <t>TIN121109R54</t>
  </si>
  <si>
    <t>DSG-067/19</t>
  </si>
  <si>
    <t>AGN/SRMSG/002/2019</t>
  </si>
  <si>
    <t>AGN/SRMSG/003/2019</t>
  </si>
  <si>
    <t>SEGURO DE BIENES PATRIMONIALES 2019</t>
  </si>
  <si>
    <t xml:space="preserve">SERVICIO INTEGRAL DE LIMPIEZA AL INMUEBLE DEL ARCHIVO GENERAL DE LA NACIÓN  </t>
  </si>
  <si>
    <t>OS-014/2019</t>
  </si>
  <si>
    <t>EVENTOS SIN LIMITACIONES, S.A. DE C.V.</t>
  </si>
  <si>
    <t>ESL120525E63</t>
  </si>
  <si>
    <t>SEGURO DE RESPONSABILIDADES PARA FUNCIONARIOS 2019</t>
  </si>
  <si>
    <t>SOP-050/19</t>
  </si>
  <si>
    <t>SERVICIO INTEGRAL, EVENTO DENOMINADO "DIA DEL TRABAJADOR (A)  DEL ARCHIVO GENERAL DE LA NACIÓN 2019",  EL DÍA 28 DE MARZO DE 2019, 240 ASISTENTES.</t>
  </si>
  <si>
    <t>OS-015/2019</t>
  </si>
  <si>
    <t>OS-016/2019</t>
  </si>
  <si>
    <t>SOP</t>
  </si>
  <si>
    <t>SOP-066/19</t>
  </si>
  <si>
    <t>ADQ-268/19</t>
  </si>
  <si>
    <t>ARRENDAMIENTO DE EQUIPO DE FOTOCOPIADO</t>
  </si>
  <si>
    <t>OS-001B/2019</t>
  </si>
  <si>
    <t>TEC PLUSS, S.A. DE C.V.</t>
  </si>
  <si>
    <t>TPL030219RE3</t>
  </si>
  <si>
    <t>SOP-041/18</t>
  </si>
  <si>
    <t>OS-006-01/2018</t>
  </si>
  <si>
    <t>OS-017/2019</t>
  </si>
  <si>
    <t>OS-018/2019</t>
  </si>
  <si>
    <t>AAS110211FM5</t>
  </si>
  <si>
    <t>APSELP, AGENTE DE SEGUROS Y DE FIANZAS, S.A. DE C. V.</t>
  </si>
  <si>
    <t>ASESORÍA EN MATERIA DE SEGUROS</t>
  </si>
  <si>
    <t>Convenio núm. 001 a AGN/SRMSG/ADQ/004/2018</t>
  </si>
  <si>
    <t>AGN/SRMSG/001 Bis/2019</t>
  </si>
  <si>
    <t>SERVICIOS DE CÓMPUTO Y RELACIONADOS</t>
  </si>
  <si>
    <t>OS-019/2019</t>
  </si>
  <si>
    <t>FRANCA, BUSTOS &amp; ROD CONSULTING, S.C.</t>
  </si>
  <si>
    <t>FBA120509S58</t>
  </si>
  <si>
    <t>IMPARTICIÓN DEL CURSO TEMA: "INTRODUCCIÓN A LOS PROCEDIMIENTOS DE CONTRATACAIÓN AL AMPARO DE LA LEY DE ADQUISICIONES, ARFRENDAMIENTOS Y SERVICIOS DEL SECTOR PUBLICO", DURACIÓN 20 HORAS.</t>
  </si>
  <si>
    <t>SOP-097/19</t>
  </si>
  <si>
    <t xml:space="preserve"> LICITACIÓN PÚBLICA NACIONAL LA-004EZN999-E15-2019</t>
  </si>
  <si>
    <t>SERVICIO DE COMEDOR A EMPLEADOS DEL ARCHIVO GENERAL DE LA NACIÓN</t>
  </si>
  <si>
    <t xml:space="preserve">Importe Maximo </t>
  </si>
  <si>
    <t xml:space="preserve"> LICITACIÓN PÚBLICA NACIONAL LA-004EZN999-E7-2019</t>
  </si>
  <si>
    <t xml:space="preserve"> LICITACIÓN PÚBLICA NACIONAL LA-004EZN999-E8-2019</t>
  </si>
  <si>
    <t>AGN/SRMSG/004/2019</t>
  </si>
  <si>
    <t>DGA-118/19</t>
  </si>
  <si>
    <t>OS-020/2019</t>
  </si>
  <si>
    <t>MICHELLE GUTIERREZ RUIZ</t>
  </si>
  <si>
    <t>GURM9006278S8</t>
  </si>
  <si>
    <t>SERVICIO INTEGRAL, EVENTO DENOMINADO "DIA DE LAS MADRES 2019",  EL DÍA 13 DE MAYO DE 2019, 70 ASISTENTES.</t>
  </si>
  <si>
    <t>OS-022/2019</t>
  </si>
  <si>
    <t>OS-021/2019</t>
  </si>
  <si>
    <t>DMT-124/19</t>
  </si>
  <si>
    <t>SERVICIO DE MANTENIMIENTO PREVENTIVO DEL CÁRCAMO TRIANGULAR UBICADO EN GALERÍA 8</t>
  </si>
  <si>
    <t>JOSÉ ARSENIO GUTIERREZ CASCO</t>
  </si>
  <si>
    <t>GUCA580227423</t>
  </si>
  <si>
    <t>SOP-123/19</t>
  </si>
  <si>
    <t>OS-023/2019</t>
  </si>
  <si>
    <t>OS-024/2019</t>
  </si>
  <si>
    <t>OS-025/2019</t>
  </si>
  <si>
    <t>SIME, SOLUCIONES INTEGRALES EN MANTENIMIENTO E INGENIERIA ELECTROMECÁNICA, S.A. DE C. V.</t>
  </si>
  <si>
    <t>SSI051207E14</t>
  </si>
  <si>
    <t>SERVICIO DE MANTENIMIENTO PREVENTIVO A PLANTA DE EMERGENCIA UBICADA EN LA SUBESTACIÓN NORTE, EDIFICIO DE LABORATORIO</t>
  </si>
  <si>
    <t>DSG-150/19</t>
  </si>
  <si>
    <t>SERVICIO DE FUMIGACIÓN Y CONTROL DE PLAGAS (DESINFECTACIÓN Y DESRATIZACIÓN) EN EL INMUEBLE</t>
  </si>
  <si>
    <t>JAVIER VILLASEÑOR JIMENEZ</t>
  </si>
  <si>
    <t>VIJJ5904184A2</t>
  </si>
  <si>
    <t>DSG-142/19</t>
  </si>
  <si>
    <t>SERVICIO DE MANTENIMIENTO PREVENTIVO A 432 EXTINTORES (159 DE POLVO QUIMICO SECO, 12 DE BIOXIDO DE CARBONO, 204 DE GAS HALOTRON Y 57 DE HFC-236) DE DIFERENTES CAPACIDADES</t>
  </si>
  <si>
    <t>LUIS ENRIQUE ARIAS VELÁZQUEZ</t>
  </si>
  <si>
    <t>AIVL660821PL7</t>
  </si>
  <si>
    <t>ADQ-139/19</t>
  </si>
  <si>
    <t>ADQUISICIÓN DE MATERIAL E INSUMOS DE OFICINA</t>
  </si>
  <si>
    <t>PED-001/2019</t>
  </si>
  <si>
    <t>DELTA TIGER, S.A. DE C.V.</t>
  </si>
  <si>
    <t>DTI081211J61</t>
  </si>
  <si>
    <t>DMT-146/19</t>
  </si>
  <si>
    <t>ADQUISICIÓN DE MATERIAL Y ACCESORIOS COMPLEMENTARIOS (MATERIAL DE PLOMERIA)</t>
  </si>
  <si>
    <t>PED-002/2019</t>
  </si>
  <si>
    <t>JESUS GABRIEL CALVO NAJERA</t>
  </si>
  <si>
    <t>CANJ850413BZ2</t>
  </si>
  <si>
    <t>ADQ-037/19</t>
  </si>
  <si>
    <t>ADQUISICIÓN DE AGUA EMBOTELLADA PARA CONSUMO DE VISITANTES Y EMPLEADOS</t>
  </si>
  <si>
    <t>PED-003/2019</t>
  </si>
  <si>
    <t>BEBIDAS PURIFICADAS, S. DE R.L. DE C.V.</t>
  </si>
  <si>
    <t>BPU7901018D4</t>
  </si>
  <si>
    <t>AGN/SRMSG/ADQ/008/2018</t>
  </si>
  <si>
    <t>PRV430101MB5</t>
  </si>
  <si>
    <t>DESPACHO PRIETO, RUIZ DE VELASCO Y COMPAÑÍA, S.C.</t>
  </si>
  <si>
    <t>PRESTACIÓN DE SERVICIOS QUE PARA LA REALIZACIÓN DE AUDITORÍAS EXTERNAS</t>
  </si>
  <si>
    <t>Convenio núm. 001 a AGN/SRMSG/001/2019</t>
  </si>
  <si>
    <t>Convenio núm. 001 a AGN/SRMSG/ADQ/022/2018</t>
  </si>
  <si>
    <t>Reducción de monto de prestación del servicio a 31 meses</t>
  </si>
  <si>
    <t>OS-026/2019</t>
  </si>
  <si>
    <t>OS-027/2019</t>
  </si>
  <si>
    <t>OS-028/2019</t>
  </si>
  <si>
    <t>OS-029/2019</t>
  </si>
  <si>
    <t>DMT-161/19</t>
  </si>
  <si>
    <t>DMT-131/19</t>
  </si>
  <si>
    <t>SERVICIO DE MANTENIMIENTO URGENTE AL SISTEMA DE ACOMETIDA DEL CABLEADO A LAS SUBESTACIONES RECEPTORAS DE ENERGIA ELECTRICA DEL AGN</t>
  </si>
  <si>
    <t>AGN/SRMSG/005/2019</t>
  </si>
  <si>
    <t>SECRETARIA DE HACIENDA Y CREDITO PUBLICO, TALLERES DE IMPRESIÓN DE ESTAMPILLAS Y VALORES</t>
  </si>
  <si>
    <t>SERVICI0 DE IMPRESIÓN REVISTA LEGAJOS AÑO 6, NUMEROS 1, 2, 3</t>
  </si>
  <si>
    <t>AGN/SRMSG/006/2019</t>
  </si>
  <si>
    <t>TPT890516JP5</t>
  </si>
  <si>
    <t>TOTAL PLAY TELECOMUNICACIONES S.A. DE C.V.</t>
  </si>
  <si>
    <t>SERVICIO DE ENLACE DEDICADO INTERNET, ANCHO DE BANDA DE 100 MB</t>
  </si>
  <si>
    <t>AGN/SRMSG/007/2019</t>
  </si>
  <si>
    <t>CLIMAVENETA DE MÉXICO, S.A. DE C.V.</t>
  </si>
  <si>
    <t>SERVICIO DE MANTENIMIENTO PREVENTIVO A 20 EQUIPOS DE PRECISIÓN DE AIRE ACONDICIONADO MARCA CLIMAVENETA CON CAPACIDAD DE 20 TON</t>
  </si>
  <si>
    <t>ADJUDICACIÓN DIRECTA ART. 42 SEGUNDO PARRAFO, LAASSP</t>
  </si>
  <si>
    <t>IPI001124PX5</t>
  </si>
  <si>
    <t>INSTITUTO POTOSINO DE INVESTIGACIÓN CIENTÍFICA Y TECNOLÓGICA A.C.</t>
  </si>
  <si>
    <t xml:space="preserve">SERVICIO DENOMINADO “HOSTING” </t>
  </si>
  <si>
    <t>Convenio núm. 002 a AGN/SRMSG/ADQ/009/2017</t>
  </si>
  <si>
    <t>OS-030/2019</t>
  </si>
  <si>
    <t>OS-031/2019</t>
  </si>
  <si>
    <t>DMT-179/19</t>
  </si>
  <si>
    <t>DISEÑO Y SUMINISTRO DE INSTALACIONES PARA CENTROS DE COMPUTO, S.A. DE C.V.</t>
  </si>
  <si>
    <t>DSI920220PS6</t>
  </si>
  <si>
    <t>SERVICIO DE REVISIÓN, DIAGNOSTICO Y MANTENIMIENTO CORRECTIVO A CUATRO EQUIPOS MINI-SPLIT'S DE AIRE ACONDICIONADO, UBICADOS EN EL EDIFICIO DE GOBIERNO DEL AGN</t>
  </si>
  <si>
    <t>DMT-172/19</t>
  </si>
  <si>
    <t>SERVICIO DE MANTENIMIENTO CORRECTIVO A CARCAMOS DE BOMBEO EN SERVICIO DEL EDIFICIO DE LABORATORIOS</t>
  </si>
  <si>
    <t>OS-032/2019</t>
  </si>
  <si>
    <t>CME1709073Z8</t>
  </si>
  <si>
    <t>PROPIOS PROYECTO FILIPINAS</t>
  </si>
  <si>
    <t>AHC-187/19</t>
  </si>
  <si>
    <t>SERVICIOS PROFESIONALES DE APOYO TECNICO PARA EL DESARROLLO DE LAS ACTIVIDADES QUE SE REQUIERAN EN MATERIA DE CATALOGACIÓN DE LA CATALOGACIÓN DE LA COLECCIÓN PATRIMONIAL FILIPINA IBÉRICA.</t>
  </si>
  <si>
    <t>OS-012 Bis/2019</t>
  </si>
  <si>
    <t>ISRAEL GARDIDA DEGOLLADO</t>
  </si>
  <si>
    <t>GADI730708H14</t>
  </si>
  <si>
    <t>ADQUISICIÓN DE VALES ELECTRONICOS MONEDEROS PARA ENTREGA DE ESTIMULOS A TRABAJADORES DEL AGN</t>
  </si>
  <si>
    <t>ADJUDICACIÓN DIRECTA ART. 42  LAASSP</t>
  </si>
  <si>
    <t>ENERO - JUNIO / 2019</t>
  </si>
  <si>
    <t>RELACIÓN DE CONTRATOS 2019</t>
  </si>
  <si>
    <t>RELACION DE CONTRATOS  2019</t>
  </si>
  <si>
    <t>SERVICIO DE ARRENDAMIENTO DE EQUIPO DE CÓMPUTO Y SERVICIOS RELACIONADOS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</si>
</sst>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d\-mmm\-yy"/>
    <numFmt numFmtId="165" formatCode="dd/mm/yyyy;@"/>
    <numFmt numFmtId="166" formatCode="_(&quot;$&quot;* #,##0.00_);_(&quot;$&quot;* \(#,##0.00\);_(&quot;$&quot;* &quot;-&quot;??_);_(@_)"/>
    <numFmt numFmtId="167" formatCode="_(* #,##0.00_);_(* \(#,##0.00\);_(* &quot;-&quot;??_);_(@_)"/>
  </numFmts>
  <fonts count="13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Calibri"/>
      <family val="2"/>
      <scheme val="minor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6"/>
      <name val="Calibri"/>
      <family val="2"/>
      <scheme val="minor"/>
    </font>
    <font>
      <b/>
      <sz val="9"/>
      <name val="Calibri"/>
      <family val="2"/>
      <scheme val="minor"/>
    </font>
    <font>
      <b/>
      <sz val="18"/>
      <name val="Calibri"/>
      <family val="2"/>
      <scheme val="minor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9">
    <xf numFmtId="0" fontId="0" fillId="0" borderId="0"/>
    <xf numFmtId="44" fontId="2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43" fontId="1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</cellStyleXfs>
  <cellXfs count="140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8" fontId="3" fillId="0" borderId="1" xfId="0" applyNumberFormat="1" applyFont="1" applyBorder="1" applyAlignment="1">
      <alignment horizontal="center" vertical="center" wrapText="1"/>
    </xf>
    <xf numFmtId="8" fontId="3" fillId="0" borderId="1" xfId="0" applyNumberFormat="1" applyFont="1" applyBorder="1" applyAlignment="1">
      <alignment horizontal="right" vertical="center"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164" fontId="4" fillId="0" borderId="0" xfId="0" applyNumberFormat="1" applyFont="1" applyAlignment="1">
      <alignment vertical="center"/>
    </xf>
    <xf numFmtId="164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/>
    <xf numFmtId="0" fontId="5" fillId="0" borderId="0" xfId="0" applyFont="1" applyAlignment="1">
      <alignment horizontal="center" vertical="center"/>
    </xf>
    <xf numFmtId="165" fontId="3" fillId="0" borderId="1" xfId="0" applyNumberFormat="1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justify" vertical="center" wrapText="1"/>
    </xf>
    <xf numFmtId="14" fontId="3" fillId="0" borderId="1" xfId="0" applyNumberFormat="1" applyFont="1" applyBorder="1" applyAlignment="1">
      <alignment vertical="center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8" fontId="4" fillId="0" borderId="0" xfId="0" applyNumberFormat="1" applyFont="1" applyAlignment="1">
      <alignment horizontal="center"/>
    </xf>
    <xf numFmtId="8" fontId="4" fillId="0" borderId="0" xfId="0" applyNumberFormat="1" applyFont="1"/>
    <xf numFmtId="8" fontId="6" fillId="0" borderId="0" xfId="0" applyNumberFormat="1" applyFont="1" applyAlignment="1">
      <alignment horizontal="right" vertical="center" wrapText="1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vertical="center" wrapText="1"/>
    </xf>
    <xf numFmtId="17" fontId="7" fillId="0" borderId="0" xfId="0" quotePrefix="1" applyNumberFormat="1" applyFont="1" applyAlignment="1">
      <alignment horizontal="right" vertical="center"/>
    </xf>
    <xf numFmtId="0" fontId="5" fillId="0" borderId="0" xfId="0" applyFont="1" applyAlignment="1">
      <alignment vertical="center"/>
    </xf>
    <xf numFmtId="164" fontId="5" fillId="2" borderId="1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164" fontId="5" fillId="2" borderId="8" xfId="0" applyNumberFormat="1" applyFont="1" applyFill="1" applyBorder="1" applyAlignment="1">
      <alignment horizontal="center" vertical="center"/>
    </xf>
    <xf numFmtId="44" fontId="5" fillId="0" borderId="0" xfId="1" applyFont="1" applyAlignment="1">
      <alignment vertical="center" wrapText="1"/>
    </xf>
    <xf numFmtId="44" fontId="5" fillId="0" borderId="0" xfId="1" applyFont="1" applyAlignment="1">
      <alignment horizontal="center" vertical="center"/>
    </xf>
    <xf numFmtId="44" fontId="4" fillId="0" borderId="0" xfId="1" applyFont="1"/>
    <xf numFmtId="44" fontId="4" fillId="0" borderId="0" xfId="1" applyFont="1" applyAlignment="1">
      <alignment horizontal="center" vertical="center"/>
    </xf>
    <xf numFmtId="44" fontId="5" fillId="0" borderId="0" xfId="1" applyFont="1" applyAlignment="1">
      <alignment horizontal="center" vertical="center" wrapText="1"/>
    </xf>
    <xf numFmtId="44" fontId="5" fillId="2" borderId="1" xfId="1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/>
    </xf>
    <xf numFmtId="17" fontId="7" fillId="0" borderId="0" xfId="0" quotePrefix="1" applyNumberFormat="1" applyFont="1" applyAlignment="1">
      <alignment horizontal="center" vertical="center"/>
    </xf>
    <xf numFmtId="8" fontId="3" fillId="0" borderId="1" xfId="0" applyNumberFormat="1" applyFont="1" applyBorder="1" applyAlignment="1">
      <alignment vertical="center" wrapText="1"/>
    </xf>
    <xf numFmtId="165" fontId="3" fillId="2" borderId="1" xfId="0" applyNumberFormat="1" applyFont="1" applyFill="1" applyBorder="1" applyAlignment="1">
      <alignment vertical="center" wrapText="1"/>
    </xf>
    <xf numFmtId="14" fontId="3" fillId="2" borderId="1" xfId="0" applyNumberFormat="1" applyFont="1" applyFill="1" applyBorder="1" applyAlignment="1">
      <alignment vertical="center" wrapText="1"/>
    </xf>
    <xf numFmtId="8" fontId="3" fillId="2" borderId="1" xfId="0" applyNumberFormat="1" applyFont="1" applyFill="1" applyBorder="1" applyAlignment="1">
      <alignment horizontal="right" vertical="center" wrapText="1"/>
    </xf>
    <xf numFmtId="165" fontId="3" fillId="0" borderId="1" xfId="0" applyNumberFormat="1" applyFont="1" applyBorder="1" applyAlignment="1">
      <alignment horizontal="center" vertical="center" wrapText="1"/>
    </xf>
    <xf numFmtId="44" fontId="3" fillId="0" borderId="1" xfId="1" applyFont="1" applyBorder="1" applyAlignment="1">
      <alignment vertical="center" wrapText="1"/>
    </xf>
    <xf numFmtId="0" fontId="3" fillId="0" borderId="0" xfId="0" applyFont="1"/>
    <xf numFmtId="44" fontId="4" fillId="0" borderId="0" xfId="0" applyNumberFormat="1" applyFont="1" applyAlignment="1">
      <alignment vertical="center"/>
    </xf>
    <xf numFmtId="164" fontId="5" fillId="2" borderId="1" xfId="0" applyNumberFormat="1" applyFont="1" applyFill="1" applyBorder="1" applyAlignment="1">
      <alignment vertical="center"/>
    </xf>
    <xf numFmtId="164" fontId="8" fillId="2" borderId="1" xfId="0" applyNumberFormat="1" applyFont="1" applyFill="1" applyBorder="1" applyAlignment="1">
      <alignment vertical="center"/>
    </xf>
    <xf numFmtId="164" fontId="5" fillId="2" borderId="8" xfId="0" applyNumberFormat="1" applyFont="1" applyFill="1" applyBorder="1" applyAlignment="1">
      <alignment vertical="center"/>
    </xf>
    <xf numFmtId="0" fontId="3" fillId="0" borderId="21" xfId="0" applyFont="1" applyBorder="1" applyAlignment="1">
      <alignment horizontal="center" vertical="center" wrapText="1"/>
    </xf>
    <xf numFmtId="43" fontId="4" fillId="0" borderId="0" xfId="14" applyFont="1"/>
    <xf numFmtId="2" fontId="4" fillId="0" borderId="0" xfId="0" applyNumberFormat="1" applyFont="1"/>
    <xf numFmtId="0" fontId="3" fillId="0" borderId="21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165" fontId="3" fillId="0" borderId="1" xfId="0" applyNumberFormat="1" applyFont="1" applyFill="1" applyBorder="1" applyAlignment="1">
      <alignment horizontal="center" vertical="center" wrapText="1"/>
    </xf>
    <xf numFmtId="165" fontId="3" fillId="0" borderId="1" xfId="0" applyNumberFormat="1" applyFont="1" applyFill="1" applyBorder="1" applyAlignment="1">
      <alignment vertical="center" wrapText="1"/>
    </xf>
    <xf numFmtId="14" fontId="3" fillId="0" borderId="1" xfId="0" applyNumberFormat="1" applyFont="1" applyFill="1" applyBorder="1" applyAlignment="1">
      <alignment vertical="center" wrapText="1"/>
    </xf>
    <xf numFmtId="0" fontId="3" fillId="0" borderId="21" xfId="0" applyFont="1" applyFill="1" applyBorder="1" applyAlignment="1">
      <alignment horizontal="center" vertical="center" wrapText="1"/>
    </xf>
    <xf numFmtId="44" fontId="3" fillId="0" borderId="1" xfId="1" applyFont="1" applyFill="1" applyBorder="1" applyAlignment="1">
      <alignment vertical="center" wrapText="1"/>
    </xf>
    <xf numFmtId="44" fontId="3" fillId="3" borderId="1" xfId="1" applyFont="1" applyFill="1" applyBorder="1" applyAlignment="1">
      <alignment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8" fontId="3" fillId="0" borderId="1" xfId="0" applyNumberFormat="1" applyFont="1" applyFill="1" applyBorder="1" applyAlignment="1">
      <alignment horizontal="right" vertical="center" wrapText="1"/>
    </xf>
    <xf numFmtId="8" fontId="3" fillId="0" borderId="1" xfId="0" applyNumberFormat="1" applyFont="1" applyFill="1" applyBorder="1" applyAlignment="1">
      <alignment vertical="center" wrapText="1"/>
    </xf>
    <xf numFmtId="0" fontId="3" fillId="0" borderId="22" xfId="0" applyFont="1" applyFill="1" applyBorder="1" applyAlignment="1">
      <alignment horizontal="center" vertical="center" wrapText="1"/>
    </xf>
    <xf numFmtId="165" fontId="3" fillId="0" borderId="21" xfId="0" applyNumberFormat="1" applyFont="1" applyFill="1" applyBorder="1" applyAlignment="1">
      <alignment horizontal="center" vertical="center" wrapText="1"/>
    </xf>
    <xf numFmtId="165" fontId="3" fillId="0" borderId="21" xfId="0" applyNumberFormat="1" applyFont="1" applyFill="1" applyBorder="1" applyAlignment="1">
      <alignment vertical="center" wrapText="1"/>
    </xf>
    <xf numFmtId="0" fontId="3" fillId="0" borderId="21" xfId="0" applyFont="1" applyFill="1" applyBorder="1" applyAlignment="1">
      <alignment vertical="center" wrapText="1"/>
    </xf>
    <xf numFmtId="14" fontId="3" fillId="0" borderId="21" xfId="0" applyNumberFormat="1" applyFont="1" applyFill="1" applyBorder="1" applyAlignment="1">
      <alignment horizontal="center" vertical="center" wrapText="1"/>
    </xf>
    <xf numFmtId="8" fontId="3" fillId="0" borderId="21" xfId="0" applyNumberFormat="1" applyFont="1" applyFill="1" applyBorder="1" applyAlignment="1">
      <alignment vertical="center" wrapText="1"/>
    </xf>
    <xf numFmtId="8" fontId="3" fillId="0" borderId="21" xfId="0" applyNumberFormat="1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4" fontId="4" fillId="0" borderId="0" xfId="0" applyNumberFormat="1" applyFont="1"/>
    <xf numFmtId="0" fontId="3" fillId="0" borderId="21" xfId="0" applyFont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3" fillId="4" borderId="21" xfId="0" applyFont="1" applyFill="1" applyBorder="1" applyAlignment="1">
      <alignment horizontal="center" vertical="center" wrapText="1"/>
    </xf>
    <xf numFmtId="165" fontId="3" fillId="4" borderId="21" xfId="0" applyNumberFormat="1" applyFont="1" applyFill="1" applyBorder="1" applyAlignment="1">
      <alignment horizontal="center" vertical="center" wrapText="1"/>
    </xf>
    <xf numFmtId="165" fontId="3" fillId="4" borderId="21" xfId="0" applyNumberFormat="1" applyFont="1" applyFill="1" applyBorder="1" applyAlignment="1">
      <alignment vertical="center" wrapText="1"/>
    </xf>
    <xf numFmtId="0" fontId="3" fillId="4" borderId="21" xfId="0" applyFont="1" applyFill="1" applyBorder="1" applyAlignment="1">
      <alignment vertical="center" wrapText="1"/>
    </xf>
    <xf numFmtId="165" fontId="3" fillId="4" borderId="1" xfId="0" applyNumberFormat="1" applyFont="1" applyFill="1" applyBorder="1" applyAlignment="1">
      <alignment horizontal="center" vertical="center" wrapText="1"/>
    </xf>
    <xf numFmtId="165" fontId="3" fillId="4" borderId="1" xfId="0" applyNumberFormat="1" applyFont="1" applyFill="1" applyBorder="1" applyAlignment="1">
      <alignment vertical="center" wrapText="1"/>
    </xf>
    <xf numFmtId="8" fontId="3" fillId="4" borderId="1" xfId="0" applyNumberFormat="1" applyFont="1" applyFill="1" applyBorder="1" applyAlignment="1">
      <alignment horizontal="right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3" fillId="0" borderId="21" xfId="0" applyFont="1" applyBorder="1" applyAlignment="1">
      <alignment horizontal="center" vertical="center" wrapText="1"/>
    </xf>
    <xf numFmtId="8" fontId="3" fillId="0" borderId="1" xfId="0" applyNumberFormat="1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/>
    </xf>
    <xf numFmtId="0" fontId="5" fillId="2" borderId="13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64" fontId="5" fillId="2" borderId="15" xfId="0" applyNumberFormat="1" applyFont="1" applyFill="1" applyBorder="1" applyAlignment="1">
      <alignment horizontal="center" vertical="center"/>
    </xf>
    <xf numFmtId="164" fontId="5" fillId="2" borderId="1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44" fontId="7" fillId="0" borderId="0" xfId="1" applyFont="1" applyAlignment="1">
      <alignment horizontal="center" vertical="center"/>
    </xf>
    <xf numFmtId="44" fontId="5" fillId="2" borderId="15" xfId="1" applyFont="1" applyFill="1" applyBorder="1" applyAlignment="1">
      <alignment horizontal="center" vertical="center" wrapText="1"/>
    </xf>
    <xf numFmtId="44" fontId="5" fillId="2" borderId="1" xfId="1" applyFont="1" applyFill="1" applyBorder="1" applyAlignment="1">
      <alignment horizontal="center" vertical="center" wrapText="1"/>
    </xf>
    <xf numFmtId="164" fontId="5" fillId="2" borderId="15" xfId="0" applyNumberFormat="1" applyFont="1" applyFill="1" applyBorder="1" applyAlignment="1">
      <alignment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top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164" fontId="5" fillId="2" borderId="4" xfId="0" applyNumberFormat="1" applyFont="1" applyFill="1" applyBorder="1" applyAlignment="1">
      <alignment horizontal="center" vertical="center"/>
    </xf>
    <xf numFmtId="164" fontId="5" fillId="2" borderId="6" xfId="0" applyNumberFormat="1" applyFont="1" applyFill="1" applyBorder="1" applyAlignment="1">
      <alignment horizontal="center" vertical="center"/>
    </xf>
    <xf numFmtId="164" fontId="5" fillId="2" borderId="18" xfId="0" applyNumberFormat="1" applyFont="1" applyFill="1" applyBorder="1" applyAlignment="1">
      <alignment horizontal="center" vertical="center"/>
    </xf>
    <xf numFmtId="164" fontId="5" fillId="2" borderId="19" xfId="0" applyNumberFormat="1" applyFont="1" applyFill="1" applyBorder="1" applyAlignment="1">
      <alignment horizontal="center" vertical="center"/>
    </xf>
    <xf numFmtId="164" fontId="5" fillId="2" borderId="20" xfId="0" applyNumberFormat="1" applyFont="1" applyFill="1" applyBorder="1" applyAlignment="1">
      <alignment horizontal="center" vertical="center"/>
    </xf>
    <xf numFmtId="8" fontId="3" fillId="0" borderId="8" xfId="0" applyNumberFormat="1" applyFont="1" applyBorder="1" applyAlignment="1">
      <alignment vertical="center" wrapText="1"/>
    </xf>
    <xf numFmtId="8" fontId="3" fillId="0" borderId="6" xfId="0" applyNumberFormat="1" applyFont="1" applyBorder="1" applyAlignment="1">
      <alignment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165" fontId="3" fillId="0" borderId="21" xfId="0" applyNumberFormat="1" applyFont="1" applyBorder="1" applyAlignment="1">
      <alignment horizontal="center" vertical="center" wrapText="1"/>
    </xf>
    <xf numFmtId="165" fontId="3" fillId="0" borderId="8" xfId="0" applyNumberFormat="1" applyFont="1" applyBorder="1" applyAlignment="1">
      <alignment horizontal="center" vertical="center" wrapText="1"/>
    </xf>
    <xf numFmtId="165" fontId="3" fillId="0" borderId="6" xfId="0" applyNumberFormat="1" applyFont="1" applyBorder="1" applyAlignment="1">
      <alignment horizontal="center" vertical="center" wrapText="1"/>
    </xf>
    <xf numFmtId="0" fontId="3" fillId="0" borderId="21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165" fontId="3" fillId="0" borderId="21" xfId="0" applyNumberFormat="1" applyFont="1" applyFill="1" applyBorder="1" applyAlignment="1">
      <alignment horizontal="center" vertical="center" wrapText="1"/>
    </xf>
    <xf numFmtId="165" fontId="3" fillId="0" borderId="6" xfId="0" applyNumberFormat="1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vertical="center" wrapText="1"/>
    </xf>
    <xf numFmtId="0" fontId="3" fillId="0" borderId="6" xfId="0" applyFont="1" applyFill="1" applyBorder="1" applyAlignment="1">
      <alignment vertical="center" wrapText="1"/>
    </xf>
    <xf numFmtId="165" fontId="3" fillId="0" borderId="21" xfId="0" applyNumberFormat="1" applyFont="1" applyFill="1" applyBorder="1" applyAlignment="1">
      <alignment vertical="center" wrapText="1"/>
    </xf>
    <xf numFmtId="165" fontId="3" fillId="0" borderId="6" xfId="0" applyNumberFormat="1" applyFont="1" applyFill="1" applyBorder="1" applyAlignment="1">
      <alignment vertical="center" wrapText="1"/>
    </xf>
  </cellXfs>
  <cellStyles count="19">
    <cellStyle name="Hipervínculo" xfId="2" builtinId="8" hidden="1"/>
    <cellStyle name="Hipervínculo" xfId="4" builtinId="8" hidden="1"/>
    <cellStyle name="Hipervínculo" xfId="6" builtinId="8" hidden="1"/>
    <cellStyle name="Hipervínculo" xfId="8" builtinId="8" hidden="1"/>
    <cellStyle name="Hipervínculo" xfId="10" builtinId="8" hidden="1"/>
    <cellStyle name="Hipervínculo" xfId="12" builtinId="8" hidden="1"/>
    <cellStyle name="Hipervínculo visitado" xfId="3" builtinId="9" hidden="1"/>
    <cellStyle name="Hipervínculo visitado" xfId="5" builtinId="9" hidden="1"/>
    <cellStyle name="Hipervínculo visitado" xfId="7" builtinId="9" hidden="1"/>
    <cellStyle name="Hipervínculo visitado" xfId="9" builtinId="9" hidden="1"/>
    <cellStyle name="Hipervínculo visitado" xfId="11" builtinId="9" hidden="1"/>
    <cellStyle name="Hipervínculo visitado" xfId="13" builtinId="9" hidden="1"/>
    <cellStyle name="Millares" xfId="14" builtinId="3"/>
    <cellStyle name="Millares 2" xfId="16" xr:uid="{00000000-0005-0000-0000-00000D000000}"/>
    <cellStyle name="Millares 3" xfId="17" xr:uid="{00000000-0005-0000-0000-00000E000000}"/>
    <cellStyle name="Moneda" xfId="1" builtinId="4"/>
    <cellStyle name="Moneda 2" xfId="18" xr:uid="{00000000-0005-0000-0000-000010000000}"/>
    <cellStyle name="Normal" xfId="0" builtinId="0"/>
    <cellStyle name="Normal 2" xfId="15" xr:uid="{00000000-0005-0000-0000-00001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240125</xdr:colOff>
      <xdr:row>0</xdr:row>
      <xdr:rowOff>57150</xdr:rowOff>
    </xdr:from>
    <xdr:to>
      <xdr:col>3</xdr:col>
      <xdr:colOff>836200</xdr:colOff>
      <xdr:row>5</xdr:row>
      <xdr:rowOff>28575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40125" y="57150"/>
          <a:ext cx="2215325" cy="11960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240125</xdr:colOff>
      <xdr:row>0</xdr:row>
      <xdr:rowOff>57150</xdr:rowOff>
    </xdr:from>
    <xdr:to>
      <xdr:col>3</xdr:col>
      <xdr:colOff>836200</xdr:colOff>
      <xdr:row>5</xdr:row>
      <xdr:rowOff>28575</xdr:rowOff>
    </xdr:to>
    <xdr:pic>
      <xdr:nvPicPr>
        <xdr:cNvPr id="4238" name="2 Imagen">
          <a:extLst>
            <a:ext uri="{FF2B5EF4-FFF2-40B4-BE49-F238E27FC236}">
              <a16:creationId xmlns:a16="http://schemas.microsoft.com/office/drawing/2014/main" id="{00000000-0008-0000-0100-00008E1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40125" y="57150"/>
          <a:ext cx="2215325" cy="11960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555403</xdr:colOff>
      <xdr:row>0</xdr:row>
      <xdr:rowOff>219075</xdr:rowOff>
    </xdr:from>
    <xdr:to>
      <xdr:col>2</xdr:col>
      <xdr:colOff>313970</xdr:colOff>
      <xdr:row>5</xdr:row>
      <xdr:rowOff>2801</xdr:rowOff>
    </xdr:to>
    <xdr:pic>
      <xdr:nvPicPr>
        <xdr:cNvPr id="1207" name="2 Imagen">
          <a:extLst>
            <a:ext uri="{FF2B5EF4-FFF2-40B4-BE49-F238E27FC236}">
              <a16:creationId xmlns:a16="http://schemas.microsoft.com/office/drawing/2014/main" id="{00000000-0008-0000-0200-0000B7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55403" y="219075"/>
          <a:ext cx="1867674" cy="1008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-0.249977111117893"/>
    <pageSetUpPr fitToPage="1"/>
  </sheetPr>
  <dimension ref="A1:M16"/>
  <sheetViews>
    <sheetView tabSelected="1" zoomScale="70" zoomScaleNormal="70" zoomScalePageLayoutView="70" workbookViewId="0">
      <selection activeCell="A6" sqref="A6:M6"/>
    </sheetView>
  </sheetViews>
  <sheetFormatPr baseColWidth="10" defaultColWidth="10.85546875" defaultRowHeight="18.75" x14ac:dyDescent="0.3"/>
  <cols>
    <col min="1" max="1" width="10.140625" style="9" bestFit="1" customWidth="1"/>
    <col min="2" max="2" width="7.42578125" style="9" bestFit="1" customWidth="1"/>
    <col min="3" max="3" width="6.7109375" style="9" bestFit="1" customWidth="1"/>
    <col min="4" max="4" width="15.28515625" style="9" customWidth="1"/>
    <col min="5" max="5" width="57.140625" style="9" customWidth="1"/>
    <col min="6" max="6" width="16.85546875" style="9" customWidth="1"/>
    <col min="7" max="7" width="14.85546875" style="15" bestFit="1" customWidth="1"/>
    <col min="8" max="8" width="52.85546875" style="9" customWidth="1"/>
    <col min="9" max="9" width="19.28515625" style="9" customWidth="1"/>
    <col min="10" max="10" width="19.7109375" style="32" bestFit="1" customWidth="1"/>
    <col min="11" max="11" width="17.42578125" style="4" bestFit="1" customWidth="1"/>
    <col min="12" max="12" width="15.42578125" style="4" customWidth="1"/>
    <col min="13" max="13" width="17.42578125" style="15" customWidth="1"/>
    <col min="14" max="16384" width="10.85546875" style="9"/>
  </cols>
  <sheetData>
    <row r="1" spans="1:13" x14ac:dyDescent="0.3">
      <c r="A1" s="4"/>
      <c r="B1" s="4"/>
      <c r="C1" s="4"/>
      <c r="D1" s="4"/>
      <c r="E1" s="4"/>
      <c r="F1" s="5"/>
      <c r="G1" s="7"/>
      <c r="H1" s="5"/>
      <c r="I1" s="5"/>
      <c r="J1" s="33"/>
      <c r="K1" s="6"/>
      <c r="M1" s="16"/>
    </row>
    <row r="2" spans="1:13" ht="18.75" customHeight="1" x14ac:dyDescent="0.3">
      <c r="A2" s="4"/>
      <c r="B2" s="4"/>
      <c r="C2" s="4"/>
      <c r="D2" s="4"/>
      <c r="E2" s="21" t="s">
        <v>21</v>
      </c>
      <c r="J2" s="34"/>
      <c r="L2" s="21"/>
      <c r="M2" s="21"/>
    </row>
    <row r="3" spans="1:13" x14ac:dyDescent="0.3">
      <c r="A3" s="4"/>
      <c r="B3" s="4"/>
      <c r="C3" s="4"/>
      <c r="D3" s="4"/>
      <c r="E3" s="23" t="s">
        <v>22</v>
      </c>
      <c r="J3" s="31"/>
      <c r="L3" s="23"/>
      <c r="M3" s="23"/>
    </row>
    <row r="4" spans="1:13" x14ac:dyDescent="0.3">
      <c r="A4" s="4"/>
      <c r="B4" s="4"/>
      <c r="C4" s="4"/>
      <c r="D4" s="4"/>
      <c r="E4" s="93" t="s">
        <v>23</v>
      </c>
      <c r="F4" s="93"/>
      <c r="G4" s="93"/>
      <c r="J4" s="30"/>
      <c r="K4" s="21"/>
      <c r="L4" s="21"/>
      <c r="M4" s="21"/>
    </row>
    <row r="5" spans="1:13" x14ac:dyDescent="0.3">
      <c r="A5" s="4"/>
      <c r="B5" s="4"/>
      <c r="C5" s="4"/>
      <c r="D5" s="4"/>
      <c r="E5" s="4"/>
      <c r="F5" s="5"/>
      <c r="G5" s="7"/>
      <c r="H5" s="5"/>
      <c r="I5" s="5"/>
      <c r="J5" s="33"/>
      <c r="K5" s="6"/>
      <c r="M5" s="16"/>
    </row>
    <row r="6" spans="1:13" ht="23.25" x14ac:dyDescent="0.3">
      <c r="A6" s="94" t="s">
        <v>247</v>
      </c>
      <c r="B6" s="94"/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</row>
    <row r="7" spans="1:13" ht="21" x14ac:dyDescent="0.3">
      <c r="A7" s="10"/>
      <c r="B7" s="10"/>
      <c r="C7" s="10"/>
      <c r="D7" s="10"/>
      <c r="E7" s="10"/>
      <c r="F7" s="10"/>
      <c r="G7" s="10"/>
      <c r="J7" s="20" t="s">
        <v>8</v>
      </c>
      <c r="L7" s="23"/>
      <c r="M7" s="22" t="s">
        <v>246</v>
      </c>
    </row>
    <row r="8" spans="1:13" ht="21" x14ac:dyDescent="0.3">
      <c r="A8" s="101" t="s">
        <v>11</v>
      </c>
      <c r="B8" s="101"/>
      <c r="C8" s="101"/>
      <c r="D8" s="101"/>
      <c r="E8" s="101"/>
      <c r="F8" s="101"/>
      <c r="G8" s="101"/>
      <c r="H8" s="101"/>
      <c r="I8" s="102"/>
      <c r="J8" s="101"/>
      <c r="K8" s="101"/>
      <c r="L8" s="102"/>
      <c r="M8" s="9"/>
    </row>
    <row r="9" spans="1:13" ht="19.5" thickBot="1" x14ac:dyDescent="0.35">
      <c r="A9" s="4"/>
      <c r="B9" s="4"/>
      <c r="C9" s="4"/>
      <c r="D9" s="4"/>
      <c r="E9" s="4"/>
      <c r="F9" s="5"/>
      <c r="G9" s="7"/>
      <c r="H9" s="5"/>
      <c r="J9" s="33"/>
      <c r="K9" s="6"/>
      <c r="M9" s="16"/>
    </row>
    <row r="10" spans="1:13" ht="28.5" customHeight="1" x14ac:dyDescent="0.3">
      <c r="A10" s="95" t="s">
        <v>12</v>
      </c>
      <c r="B10" s="97" t="s">
        <v>13</v>
      </c>
      <c r="C10" s="97" t="s">
        <v>14</v>
      </c>
      <c r="D10" s="97" t="s">
        <v>15</v>
      </c>
      <c r="E10" s="97" t="s">
        <v>5</v>
      </c>
      <c r="F10" s="97" t="s">
        <v>16</v>
      </c>
      <c r="G10" s="99" t="s">
        <v>3</v>
      </c>
      <c r="H10" s="97" t="s">
        <v>17</v>
      </c>
      <c r="I10" s="97" t="s">
        <v>18</v>
      </c>
      <c r="J10" s="103" t="s">
        <v>33</v>
      </c>
      <c r="K10" s="99" t="s">
        <v>3</v>
      </c>
      <c r="L10" s="99"/>
      <c r="M10" s="91" t="s">
        <v>20</v>
      </c>
    </row>
    <row r="11" spans="1:13" ht="28.5" customHeight="1" x14ac:dyDescent="0.3">
      <c r="A11" s="96"/>
      <c r="B11" s="98"/>
      <c r="C11" s="98"/>
      <c r="D11" s="98"/>
      <c r="E11" s="98"/>
      <c r="F11" s="98"/>
      <c r="G11" s="100"/>
      <c r="H11" s="98"/>
      <c r="I11" s="98"/>
      <c r="J11" s="104" t="s">
        <v>6</v>
      </c>
      <c r="K11" s="24" t="s">
        <v>6</v>
      </c>
      <c r="L11" s="24" t="s">
        <v>7</v>
      </c>
      <c r="M11" s="92"/>
    </row>
    <row r="12" spans="1:13" ht="6.75" customHeight="1" x14ac:dyDescent="0.3">
      <c r="A12" s="25"/>
      <c r="B12" s="26"/>
      <c r="C12" s="26"/>
      <c r="D12" s="26"/>
      <c r="E12" s="26"/>
      <c r="F12" s="26"/>
      <c r="G12" s="24"/>
      <c r="H12" s="26"/>
      <c r="I12" s="26"/>
      <c r="J12" s="35"/>
      <c r="K12" s="47"/>
      <c r="L12" s="47"/>
      <c r="M12" s="27"/>
    </row>
    <row r="13" spans="1:13" s="45" customFormat="1" ht="55.35" customHeight="1" x14ac:dyDescent="0.25">
      <c r="A13" s="1" t="s">
        <v>184</v>
      </c>
      <c r="B13" s="1">
        <v>21101</v>
      </c>
      <c r="C13" s="1" t="s">
        <v>25</v>
      </c>
      <c r="D13" s="1" t="s">
        <v>26</v>
      </c>
      <c r="E13" s="12" t="s">
        <v>185</v>
      </c>
      <c r="F13" s="1" t="s">
        <v>186</v>
      </c>
      <c r="G13" s="43">
        <v>43595</v>
      </c>
      <c r="H13" s="11" t="s">
        <v>187</v>
      </c>
      <c r="I13" s="12" t="s">
        <v>188</v>
      </c>
      <c r="J13" s="44">
        <v>20958.13</v>
      </c>
      <c r="K13" s="14">
        <v>43598</v>
      </c>
      <c r="L13" s="14">
        <v>43607</v>
      </c>
      <c r="M13" s="2" t="s">
        <v>42</v>
      </c>
    </row>
    <row r="14" spans="1:13" s="45" customFormat="1" ht="55.35" customHeight="1" x14ac:dyDescent="0.25">
      <c r="A14" s="1" t="s">
        <v>189</v>
      </c>
      <c r="B14" s="1">
        <v>24601</v>
      </c>
      <c r="C14" s="1" t="s">
        <v>25</v>
      </c>
      <c r="D14" s="1" t="s">
        <v>26</v>
      </c>
      <c r="E14" s="12" t="s">
        <v>190</v>
      </c>
      <c r="F14" s="1" t="s">
        <v>191</v>
      </c>
      <c r="G14" s="43">
        <v>43595</v>
      </c>
      <c r="H14" s="11" t="s">
        <v>192</v>
      </c>
      <c r="I14" s="12" t="s">
        <v>193</v>
      </c>
      <c r="J14" s="44">
        <v>24981.08</v>
      </c>
      <c r="K14" s="14">
        <v>43598</v>
      </c>
      <c r="L14" s="14">
        <v>43607</v>
      </c>
      <c r="M14" s="2" t="s">
        <v>42</v>
      </c>
    </row>
    <row r="15" spans="1:13" s="45" customFormat="1" ht="55.35" customHeight="1" x14ac:dyDescent="0.25">
      <c r="A15" s="1" t="s">
        <v>194</v>
      </c>
      <c r="B15" s="1">
        <v>22104</v>
      </c>
      <c r="C15" s="1" t="s">
        <v>25</v>
      </c>
      <c r="D15" s="1" t="s">
        <v>26</v>
      </c>
      <c r="E15" s="12" t="s">
        <v>195</v>
      </c>
      <c r="F15" s="1" t="s">
        <v>196</v>
      </c>
      <c r="G15" s="43">
        <v>43598</v>
      </c>
      <c r="H15" s="11" t="s">
        <v>197</v>
      </c>
      <c r="I15" s="12" t="s">
        <v>198</v>
      </c>
      <c r="J15" s="44">
        <v>26500</v>
      </c>
      <c r="K15" s="14">
        <v>43599</v>
      </c>
      <c r="L15" s="14">
        <v>43646</v>
      </c>
      <c r="M15" s="2" t="s">
        <v>42</v>
      </c>
    </row>
    <row r="16" spans="1:13" x14ac:dyDescent="0.3">
      <c r="I16" s="9" t="s">
        <v>10</v>
      </c>
      <c r="J16" s="32">
        <f>SUBTOTAL(9,J13:J15)</f>
        <v>72439.210000000006</v>
      </c>
    </row>
  </sheetData>
  <mergeCells count="15">
    <mergeCell ref="M10:M11"/>
    <mergeCell ref="E4:G4"/>
    <mergeCell ref="A6:M6"/>
    <mergeCell ref="A10:A11"/>
    <mergeCell ref="B10:B11"/>
    <mergeCell ref="C10:C11"/>
    <mergeCell ref="D10:D11"/>
    <mergeCell ref="E10:E11"/>
    <mergeCell ref="F10:F11"/>
    <mergeCell ref="G10:G11"/>
    <mergeCell ref="A8:L8"/>
    <mergeCell ref="H10:H11"/>
    <mergeCell ref="I10:I11"/>
    <mergeCell ref="J10:J11"/>
    <mergeCell ref="K10:L10"/>
  </mergeCells>
  <printOptions horizontalCentered="1"/>
  <pageMargins left="0.39370078740157483" right="0.39370078740157483" top="0.39370078740157483" bottom="0.39370078740157483" header="0.19685039370078741" footer="0.19685039370078741"/>
  <pageSetup scale="49" fitToHeight="0" orientation="landscape" verticalDpi="300" r:id="rId1"/>
  <headerFooter alignWithMargins="0">
    <oddFooter>&amp;RPágina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 tint="-0.249977111117893"/>
    <pageSetUpPr fitToPage="1"/>
  </sheetPr>
  <dimension ref="A1:M49"/>
  <sheetViews>
    <sheetView topLeftCell="A6" zoomScale="70" zoomScaleNormal="70" zoomScalePageLayoutView="70" workbookViewId="0">
      <selection activeCell="A6" sqref="A6:M6"/>
    </sheetView>
  </sheetViews>
  <sheetFormatPr baseColWidth="10" defaultColWidth="10.85546875" defaultRowHeight="18.75" x14ac:dyDescent="0.3"/>
  <cols>
    <col min="1" max="1" width="10.140625" style="9" bestFit="1" customWidth="1"/>
    <col min="2" max="2" width="7.42578125" style="9" bestFit="1" customWidth="1"/>
    <col min="3" max="3" width="6.7109375" style="9" bestFit="1" customWidth="1"/>
    <col min="4" max="4" width="15.28515625" style="9" customWidth="1"/>
    <col min="5" max="5" width="57.140625" style="9" customWidth="1"/>
    <col min="6" max="6" width="16.85546875" style="9" customWidth="1"/>
    <col min="7" max="7" width="14.85546875" style="15" bestFit="1" customWidth="1"/>
    <col min="8" max="8" width="52.85546875" style="9" customWidth="1"/>
    <col min="9" max="9" width="19.28515625" style="9" customWidth="1"/>
    <col min="10" max="10" width="19.7109375" style="32" bestFit="1" customWidth="1"/>
    <col min="11" max="11" width="17.42578125" style="4" customWidth="1"/>
    <col min="12" max="12" width="17.28515625" style="4" customWidth="1"/>
    <col min="13" max="13" width="17.42578125" style="15" customWidth="1"/>
    <col min="14" max="15" width="10.85546875" style="9"/>
    <col min="16" max="16" width="12.85546875" style="9" bestFit="1" customWidth="1"/>
    <col min="17" max="16384" width="10.85546875" style="9"/>
  </cols>
  <sheetData>
    <row r="1" spans="1:13" x14ac:dyDescent="0.3">
      <c r="A1" s="4"/>
      <c r="B1" s="4"/>
      <c r="C1" s="4"/>
      <c r="D1" s="4"/>
      <c r="E1" s="4"/>
      <c r="F1" s="5"/>
      <c r="G1" s="7"/>
      <c r="H1" s="5"/>
      <c r="I1" s="5"/>
      <c r="J1" s="33"/>
      <c r="K1" s="6"/>
      <c r="M1" s="16"/>
    </row>
    <row r="2" spans="1:13" ht="18.75" customHeight="1" x14ac:dyDescent="0.3">
      <c r="A2" s="4"/>
      <c r="B2" s="4"/>
      <c r="C2" s="4"/>
      <c r="D2" s="4"/>
      <c r="E2" s="21" t="s">
        <v>21</v>
      </c>
      <c r="J2" s="34"/>
      <c r="L2" s="21"/>
      <c r="M2" s="21"/>
    </row>
    <row r="3" spans="1:13" x14ac:dyDescent="0.3">
      <c r="A3" s="4"/>
      <c r="B3" s="4"/>
      <c r="C3" s="4"/>
      <c r="D3" s="4"/>
      <c r="E3" s="23" t="s">
        <v>22</v>
      </c>
      <c r="J3" s="31"/>
      <c r="L3" s="23"/>
      <c r="M3" s="23"/>
    </row>
    <row r="4" spans="1:13" x14ac:dyDescent="0.3">
      <c r="A4" s="4"/>
      <c r="B4" s="4"/>
      <c r="C4" s="4"/>
      <c r="D4" s="4"/>
      <c r="E4" s="93" t="s">
        <v>23</v>
      </c>
      <c r="F4" s="93"/>
      <c r="G4" s="93"/>
      <c r="J4" s="30"/>
      <c r="K4" s="21"/>
      <c r="L4" s="21"/>
      <c r="M4" s="21"/>
    </row>
    <row r="5" spans="1:13" x14ac:dyDescent="0.3">
      <c r="A5" s="4"/>
      <c r="B5" s="4"/>
      <c r="C5" s="4"/>
      <c r="D5" s="4"/>
      <c r="E5" s="4"/>
      <c r="F5" s="5"/>
      <c r="G5" s="7"/>
      <c r="H5" s="5"/>
      <c r="I5" s="5"/>
      <c r="J5" s="33"/>
      <c r="K5" s="6"/>
      <c r="M5" s="16"/>
    </row>
    <row r="6" spans="1:13" ht="23.25" x14ac:dyDescent="0.3">
      <c r="A6" s="94" t="s">
        <v>247</v>
      </c>
      <c r="B6" s="94"/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</row>
    <row r="7" spans="1:13" ht="21" x14ac:dyDescent="0.3">
      <c r="A7" s="10"/>
      <c r="B7" s="10"/>
      <c r="C7" s="10"/>
      <c r="D7" s="10"/>
      <c r="E7" s="10"/>
      <c r="F7" s="10"/>
      <c r="G7" s="10"/>
      <c r="J7" s="20" t="s">
        <v>8</v>
      </c>
      <c r="L7" s="23"/>
      <c r="M7" s="22" t="s">
        <v>246</v>
      </c>
    </row>
    <row r="8" spans="1:13" ht="21" x14ac:dyDescent="0.3">
      <c r="A8" s="101" t="s">
        <v>9</v>
      </c>
      <c r="B8" s="101"/>
      <c r="C8" s="101"/>
      <c r="D8" s="101"/>
      <c r="E8" s="101"/>
      <c r="F8" s="101"/>
      <c r="G8" s="101"/>
      <c r="H8" s="101"/>
      <c r="I8" s="101"/>
      <c r="J8" s="101"/>
      <c r="K8" s="101"/>
      <c r="L8" s="101"/>
      <c r="M8" s="101"/>
    </row>
    <row r="9" spans="1:13" ht="19.5" thickBot="1" x14ac:dyDescent="0.35">
      <c r="A9" s="4"/>
      <c r="B9" s="4"/>
      <c r="C9" s="4"/>
      <c r="D9" s="4"/>
      <c r="E9" s="4"/>
      <c r="F9" s="5"/>
      <c r="G9" s="7"/>
      <c r="H9" s="5"/>
      <c r="J9" s="33"/>
      <c r="K9" s="6"/>
      <c r="M9" s="16"/>
    </row>
    <row r="10" spans="1:13" ht="28.5" customHeight="1" x14ac:dyDescent="0.3">
      <c r="A10" s="95" t="s">
        <v>12</v>
      </c>
      <c r="B10" s="97" t="s">
        <v>13</v>
      </c>
      <c r="C10" s="97" t="s">
        <v>14</v>
      </c>
      <c r="D10" s="97" t="s">
        <v>15</v>
      </c>
      <c r="E10" s="97" t="s">
        <v>5</v>
      </c>
      <c r="F10" s="97" t="s">
        <v>16</v>
      </c>
      <c r="G10" s="99" t="s">
        <v>3</v>
      </c>
      <c r="H10" s="97" t="s">
        <v>17</v>
      </c>
      <c r="I10" s="97" t="s">
        <v>18</v>
      </c>
      <c r="J10" s="103" t="s">
        <v>33</v>
      </c>
      <c r="K10" s="105" t="s">
        <v>3</v>
      </c>
      <c r="L10" s="105"/>
      <c r="M10" s="91" t="s">
        <v>20</v>
      </c>
    </row>
    <row r="11" spans="1:13" ht="28.5" customHeight="1" x14ac:dyDescent="0.3">
      <c r="A11" s="96"/>
      <c r="B11" s="98"/>
      <c r="C11" s="98"/>
      <c r="D11" s="98"/>
      <c r="E11" s="98"/>
      <c r="F11" s="98"/>
      <c r="G11" s="100"/>
      <c r="H11" s="98"/>
      <c r="I11" s="98"/>
      <c r="J11" s="104" t="s">
        <v>6</v>
      </c>
      <c r="K11" s="47" t="s">
        <v>6</v>
      </c>
      <c r="L11" s="47" t="s">
        <v>7</v>
      </c>
      <c r="M11" s="92"/>
    </row>
    <row r="12" spans="1:13" ht="6.75" customHeight="1" x14ac:dyDescent="0.3">
      <c r="A12" s="25"/>
      <c r="B12" s="26"/>
      <c r="C12" s="26"/>
      <c r="D12" s="26"/>
      <c r="E12" s="26"/>
      <c r="F12" s="26"/>
      <c r="G12" s="24"/>
      <c r="H12" s="26"/>
      <c r="I12" s="26"/>
      <c r="J12" s="35"/>
      <c r="K12" s="47"/>
      <c r="L12" s="47"/>
      <c r="M12" s="27"/>
    </row>
    <row r="13" spans="1:13" s="45" customFormat="1" ht="54" customHeight="1" x14ac:dyDescent="0.25">
      <c r="A13" s="55" t="s">
        <v>137</v>
      </c>
      <c r="B13" s="55">
        <v>14406</v>
      </c>
      <c r="C13" s="55" t="s">
        <v>130</v>
      </c>
      <c r="D13" s="55" t="s">
        <v>26</v>
      </c>
      <c r="E13" s="56" t="s">
        <v>125</v>
      </c>
      <c r="F13" s="55" t="s">
        <v>138</v>
      </c>
      <c r="G13" s="57">
        <v>43830</v>
      </c>
      <c r="H13" s="58" t="s">
        <v>28</v>
      </c>
      <c r="I13" s="56" t="s">
        <v>29</v>
      </c>
      <c r="J13" s="62">
        <v>18931.2</v>
      </c>
      <c r="K13" s="59">
        <v>43466</v>
      </c>
      <c r="L13" s="59">
        <v>43524</v>
      </c>
      <c r="M13" s="60" t="s">
        <v>42</v>
      </c>
    </row>
    <row r="14" spans="1:13" s="45" customFormat="1" ht="47.25" x14ac:dyDescent="0.25">
      <c r="A14" s="1" t="s">
        <v>66</v>
      </c>
      <c r="B14" s="1">
        <v>34501</v>
      </c>
      <c r="C14" s="1" t="s">
        <v>25</v>
      </c>
      <c r="D14" s="1" t="s">
        <v>26</v>
      </c>
      <c r="E14" s="12" t="s">
        <v>67</v>
      </c>
      <c r="F14" s="1" t="s">
        <v>68</v>
      </c>
      <c r="G14" s="43">
        <v>43465</v>
      </c>
      <c r="H14" s="11" t="s">
        <v>69</v>
      </c>
      <c r="I14" s="12" t="s">
        <v>70</v>
      </c>
      <c r="J14" s="44">
        <v>50351.83</v>
      </c>
      <c r="K14" s="14">
        <v>43466</v>
      </c>
      <c r="L14" s="14">
        <v>43830</v>
      </c>
      <c r="M14" s="63" t="s">
        <v>42</v>
      </c>
    </row>
    <row r="15" spans="1:13" s="45" customFormat="1" ht="47.25" x14ac:dyDescent="0.25">
      <c r="A15" s="1" t="s">
        <v>132</v>
      </c>
      <c r="B15" s="1">
        <v>32601</v>
      </c>
      <c r="C15" s="1" t="s">
        <v>25</v>
      </c>
      <c r="D15" s="1" t="s">
        <v>26</v>
      </c>
      <c r="E15" s="12" t="s">
        <v>133</v>
      </c>
      <c r="F15" s="1" t="s">
        <v>134</v>
      </c>
      <c r="G15" s="43">
        <v>43468</v>
      </c>
      <c r="H15" s="11" t="s">
        <v>135</v>
      </c>
      <c r="I15" s="12" t="s">
        <v>136</v>
      </c>
      <c r="J15" s="44">
        <v>95699.48</v>
      </c>
      <c r="K15" s="14">
        <v>43472</v>
      </c>
      <c r="L15" s="14">
        <v>43555</v>
      </c>
      <c r="M15" s="54" t="s">
        <v>42</v>
      </c>
    </row>
    <row r="16" spans="1:13" s="45" customFormat="1" ht="47.25" x14ac:dyDescent="0.25">
      <c r="A16" s="1" t="s">
        <v>71</v>
      </c>
      <c r="B16" s="1">
        <v>33901</v>
      </c>
      <c r="C16" s="1" t="s">
        <v>27</v>
      </c>
      <c r="D16" s="1" t="s">
        <v>26</v>
      </c>
      <c r="E16" s="11" t="s">
        <v>72</v>
      </c>
      <c r="F16" s="1" t="s">
        <v>77</v>
      </c>
      <c r="G16" s="43">
        <v>43465</v>
      </c>
      <c r="H16" s="11" t="s">
        <v>73</v>
      </c>
      <c r="I16" s="11" t="s">
        <v>74</v>
      </c>
      <c r="J16" s="44">
        <v>13384.61</v>
      </c>
      <c r="K16" s="14">
        <v>43466</v>
      </c>
      <c r="L16" s="14">
        <v>43496</v>
      </c>
      <c r="M16" s="50" t="s">
        <v>42</v>
      </c>
    </row>
    <row r="17" spans="1:13" s="45" customFormat="1" ht="47.25" x14ac:dyDescent="0.25">
      <c r="A17" s="1" t="s">
        <v>75</v>
      </c>
      <c r="B17" s="1">
        <v>33901</v>
      </c>
      <c r="C17" s="1" t="s">
        <v>46</v>
      </c>
      <c r="D17" s="1" t="s">
        <v>26</v>
      </c>
      <c r="E17" s="12" t="s">
        <v>56</v>
      </c>
      <c r="F17" s="1" t="s">
        <v>78</v>
      </c>
      <c r="G17" s="43">
        <v>43474</v>
      </c>
      <c r="H17" s="11" t="s">
        <v>59</v>
      </c>
      <c r="I17" s="12" t="s">
        <v>60</v>
      </c>
      <c r="J17" s="44">
        <v>21500</v>
      </c>
      <c r="K17" s="14">
        <v>43474</v>
      </c>
      <c r="L17" s="14">
        <v>43496</v>
      </c>
      <c r="M17" s="50" t="s">
        <v>42</v>
      </c>
    </row>
    <row r="18" spans="1:13" s="45" customFormat="1" ht="47.25" x14ac:dyDescent="0.25">
      <c r="A18" s="1" t="s">
        <v>76</v>
      </c>
      <c r="B18" s="1">
        <v>33901</v>
      </c>
      <c r="C18" s="1" t="s">
        <v>46</v>
      </c>
      <c r="D18" s="1" t="s">
        <v>26</v>
      </c>
      <c r="E18" s="12" t="s">
        <v>56</v>
      </c>
      <c r="F18" s="1" t="s">
        <v>79</v>
      </c>
      <c r="G18" s="43">
        <v>43474</v>
      </c>
      <c r="H18" s="11" t="s">
        <v>57</v>
      </c>
      <c r="I18" s="12" t="s">
        <v>58</v>
      </c>
      <c r="J18" s="44">
        <v>13384.61</v>
      </c>
      <c r="K18" s="14">
        <v>43474</v>
      </c>
      <c r="L18" s="14">
        <v>43496</v>
      </c>
      <c r="M18" s="50" t="s">
        <v>42</v>
      </c>
    </row>
    <row r="19" spans="1:13" s="45" customFormat="1" ht="47.25" x14ac:dyDescent="0.25">
      <c r="A19" s="1" t="s">
        <v>81</v>
      </c>
      <c r="B19" s="1">
        <v>26103</v>
      </c>
      <c r="C19" s="1" t="s">
        <v>25</v>
      </c>
      <c r="D19" s="1" t="s">
        <v>26</v>
      </c>
      <c r="E19" s="12" t="s">
        <v>55</v>
      </c>
      <c r="F19" s="1" t="s">
        <v>80</v>
      </c>
      <c r="G19" s="43">
        <v>43486</v>
      </c>
      <c r="H19" s="11" t="s">
        <v>47</v>
      </c>
      <c r="I19" s="12" t="s">
        <v>48</v>
      </c>
      <c r="J19" s="44">
        <v>37379.9</v>
      </c>
      <c r="K19" s="14">
        <v>43486</v>
      </c>
      <c r="L19" s="14">
        <v>43496</v>
      </c>
      <c r="M19" s="50" t="s">
        <v>42</v>
      </c>
    </row>
    <row r="20" spans="1:13" s="45" customFormat="1" ht="47.25" x14ac:dyDescent="0.25">
      <c r="A20" s="1" t="s">
        <v>86</v>
      </c>
      <c r="B20" s="1">
        <v>33901</v>
      </c>
      <c r="C20" s="1" t="s">
        <v>87</v>
      </c>
      <c r="D20" s="1" t="s">
        <v>26</v>
      </c>
      <c r="E20" s="12" t="s">
        <v>88</v>
      </c>
      <c r="F20" s="1" t="s">
        <v>89</v>
      </c>
      <c r="G20" s="43">
        <v>43488</v>
      </c>
      <c r="H20" s="11" t="s">
        <v>90</v>
      </c>
      <c r="I20" s="12" t="s">
        <v>91</v>
      </c>
      <c r="J20" s="44">
        <v>23080.01</v>
      </c>
      <c r="K20" s="14">
        <v>43497</v>
      </c>
      <c r="L20" s="14">
        <v>43555</v>
      </c>
      <c r="M20" s="2" t="s">
        <v>42</v>
      </c>
    </row>
    <row r="21" spans="1:13" s="45" customFormat="1" ht="47.25" x14ac:dyDescent="0.25">
      <c r="A21" s="1" t="s">
        <v>92</v>
      </c>
      <c r="B21" s="1">
        <v>33901</v>
      </c>
      <c r="C21" s="1" t="s">
        <v>87</v>
      </c>
      <c r="D21" s="1" t="s">
        <v>26</v>
      </c>
      <c r="E21" s="12" t="s">
        <v>93</v>
      </c>
      <c r="F21" s="1" t="s">
        <v>94</v>
      </c>
      <c r="G21" s="43">
        <v>43488</v>
      </c>
      <c r="H21" s="11" t="s">
        <v>95</v>
      </c>
      <c r="I21" s="12" t="s">
        <v>96</v>
      </c>
      <c r="J21" s="44">
        <v>23080.01</v>
      </c>
      <c r="K21" s="14">
        <v>43497</v>
      </c>
      <c r="L21" s="14">
        <v>43555</v>
      </c>
      <c r="M21" s="2" t="s">
        <v>42</v>
      </c>
    </row>
    <row r="22" spans="1:13" s="45" customFormat="1" ht="47.25" x14ac:dyDescent="0.25">
      <c r="A22" s="1" t="s">
        <v>97</v>
      </c>
      <c r="B22" s="1">
        <v>33901</v>
      </c>
      <c r="C22" s="1" t="s">
        <v>46</v>
      </c>
      <c r="D22" s="1" t="s">
        <v>26</v>
      </c>
      <c r="E22" s="12" t="s">
        <v>98</v>
      </c>
      <c r="F22" s="1" t="s">
        <v>99</v>
      </c>
      <c r="G22" s="43">
        <v>43496</v>
      </c>
      <c r="H22" s="11" t="s">
        <v>100</v>
      </c>
      <c r="I22" s="12" t="s">
        <v>101</v>
      </c>
      <c r="J22" s="44">
        <v>13384.61</v>
      </c>
      <c r="K22" s="14">
        <v>43497</v>
      </c>
      <c r="L22" s="14">
        <v>43524</v>
      </c>
      <c r="M22" s="2" t="s">
        <v>42</v>
      </c>
    </row>
    <row r="23" spans="1:13" s="45" customFormat="1" ht="47.25" x14ac:dyDescent="0.25">
      <c r="A23" s="1" t="s">
        <v>71</v>
      </c>
      <c r="B23" s="1">
        <v>33901</v>
      </c>
      <c r="C23" s="1" t="s">
        <v>27</v>
      </c>
      <c r="D23" s="1" t="s">
        <v>26</v>
      </c>
      <c r="E23" s="11" t="s">
        <v>72</v>
      </c>
      <c r="F23" s="1" t="s">
        <v>102</v>
      </c>
      <c r="G23" s="43">
        <v>43496</v>
      </c>
      <c r="H23" s="11" t="s">
        <v>73</v>
      </c>
      <c r="I23" s="11" t="s">
        <v>74</v>
      </c>
      <c r="J23" s="44">
        <v>13384.61</v>
      </c>
      <c r="K23" s="14">
        <v>43497</v>
      </c>
      <c r="L23" s="14">
        <v>43524</v>
      </c>
      <c r="M23" s="50" t="s">
        <v>42</v>
      </c>
    </row>
    <row r="24" spans="1:13" s="45" customFormat="1" ht="63" x14ac:dyDescent="0.25">
      <c r="A24" s="1" t="s">
        <v>104</v>
      </c>
      <c r="B24" s="1">
        <v>33901</v>
      </c>
      <c r="C24" s="1" t="s">
        <v>25</v>
      </c>
      <c r="D24" s="1" t="s">
        <v>26</v>
      </c>
      <c r="E24" s="12" t="s">
        <v>103</v>
      </c>
      <c r="F24" s="1" t="s">
        <v>105</v>
      </c>
      <c r="G24" s="43">
        <v>43496</v>
      </c>
      <c r="H24" s="11" t="s">
        <v>106</v>
      </c>
      <c r="I24" s="11" t="s">
        <v>107</v>
      </c>
      <c r="J24" s="44">
        <v>25520</v>
      </c>
      <c r="K24" s="14">
        <v>43497</v>
      </c>
      <c r="L24" s="14">
        <v>43555</v>
      </c>
      <c r="M24" s="50" t="s">
        <v>42</v>
      </c>
    </row>
    <row r="25" spans="1:13" s="45" customFormat="1" ht="47.25" x14ac:dyDescent="0.25">
      <c r="A25" s="1" t="s">
        <v>108</v>
      </c>
      <c r="B25" s="1">
        <v>33901</v>
      </c>
      <c r="C25" s="1" t="s">
        <v>46</v>
      </c>
      <c r="D25" s="1" t="s">
        <v>26</v>
      </c>
      <c r="E25" s="12" t="s">
        <v>56</v>
      </c>
      <c r="F25" s="1" t="s">
        <v>110</v>
      </c>
      <c r="G25" s="43">
        <v>43496</v>
      </c>
      <c r="H25" s="11" t="s">
        <v>59</v>
      </c>
      <c r="I25" s="12" t="s">
        <v>60</v>
      </c>
      <c r="J25" s="44">
        <v>43000</v>
      </c>
      <c r="K25" s="14">
        <v>43497</v>
      </c>
      <c r="L25" s="14">
        <v>43555</v>
      </c>
      <c r="M25" s="50" t="s">
        <v>42</v>
      </c>
    </row>
    <row r="26" spans="1:13" s="45" customFormat="1" ht="47.25" x14ac:dyDescent="0.25">
      <c r="A26" s="1" t="s">
        <v>109</v>
      </c>
      <c r="B26" s="1">
        <v>33901</v>
      </c>
      <c r="C26" s="1" t="s">
        <v>46</v>
      </c>
      <c r="D26" s="1" t="s">
        <v>26</v>
      </c>
      <c r="E26" s="12" t="s">
        <v>56</v>
      </c>
      <c r="F26" s="1" t="s">
        <v>111</v>
      </c>
      <c r="G26" s="43">
        <v>43496</v>
      </c>
      <c r="H26" s="11" t="s">
        <v>57</v>
      </c>
      <c r="I26" s="12" t="s">
        <v>58</v>
      </c>
      <c r="J26" s="44">
        <v>26769.22</v>
      </c>
      <c r="K26" s="14">
        <v>43497</v>
      </c>
      <c r="L26" s="14">
        <v>43555</v>
      </c>
      <c r="M26" s="50" t="s">
        <v>42</v>
      </c>
    </row>
    <row r="27" spans="1:13" s="45" customFormat="1" ht="63" x14ac:dyDescent="0.25">
      <c r="A27" s="55" t="s">
        <v>239</v>
      </c>
      <c r="B27" s="55">
        <v>33901</v>
      </c>
      <c r="C27" s="55" t="s">
        <v>87</v>
      </c>
      <c r="D27" s="55" t="s">
        <v>238</v>
      </c>
      <c r="E27" s="56" t="s">
        <v>240</v>
      </c>
      <c r="F27" s="55" t="s">
        <v>241</v>
      </c>
      <c r="G27" s="57">
        <v>43158</v>
      </c>
      <c r="H27" s="58" t="s">
        <v>242</v>
      </c>
      <c r="I27" s="56" t="s">
        <v>243</v>
      </c>
      <c r="J27" s="61">
        <v>24694.67</v>
      </c>
      <c r="K27" s="59">
        <v>43525</v>
      </c>
      <c r="L27" s="59">
        <v>43600</v>
      </c>
      <c r="M27" s="90" t="s">
        <v>42</v>
      </c>
    </row>
    <row r="28" spans="1:13" s="45" customFormat="1" ht="47.25" x14ac:dyDescent="0.25">
      <c r="A28" s="1" t="s">
        <v>117</v>
      </c>
      <c r="B28" s="1">
        <v>33901</v>
      </c>
      <c r="C28" s="1" t="s">
        <v>112</v>
      </c>
      <c r="D28" s="1" t="s">
        <v>26</v>
      </c>
      <c r="E28" s="12" t="s">
        <v>113</v>
      </c>
      <c r="F28" s="1" t="s">
        <v>114</v>
      </c>
      <c r="G28" s="43">
        <v>43525</v>
      </c>
      <c r="H28" s="11" t="s">
        <v>115</v>
      </c>
      <c r="I28" s="12" t="s">
        <v>116</v>
      </c>
      <c r="J28" s="44">
        <v>48720</v>
      </c>
      <c r="K28" s="14">
        <v>43525</v>
      </c>
      <c r="L28" s="14">
        <v>43534</v>
      </c>
      <c r="M28" s="2" t="s">
        <v>42</v>
      </c>
    </row>
    <row r="29" spans="1:13" s="45" customFormat="1" ht="47.25" x14ac:dyDescent="0.25">
      <c r="A29" s="1" t="s">
        <v>71</v>
      </c>
      <c r="B29" s="1">
        <v>33901</v>
      </c>
      <c r="C29" s="1" t="s">
        <v>27</v>
      </c>
      <c r="D29" s="1" t="s">
        <v>26</v>
      </c>
      <c r="E29" s="11" t="s">
        <v>72</v>
      </c>
      <c r="F29" s="1" t="s">
        <v>122</v>
      </c>
      <c r="G29" s="43">
        <v>43525</v>
      </c>
      <c r="H29" s="11" t="s">
        <v>73</v>
      </c>
      <c r="I29" s="11" t="s">
        <v>74</v>
      </c>
      <c r="J29" s="44">
        <v>13384.61</v>
      </c>
      <c r="K29" s="14">
        <v>43525</v>
      </c>
      <c r="L29" s="14">
        <v>43555</v>
      </c>
      <c r="M29" s="53" t="s">
        <v>42</v>
      </c>
    </row>
    <row r="30" spans="1:13" s="45" customFormat="1" ht="54" customHeight="1" x14ac:dyDescent="0.25">
      <c r="A30" s="55" t="s">
        <v>126</v>
      </c>
      <c r="B30" s="55">
        <v>14406</v>
      </c>
      <c r="C30" s="55" t="s">
        <v>130</v>
      </c>
      <c r="D30" s="55" t="s">
        <v>26</v>
      </c>
      <c r="E30" s="56" t="s">
        <v>125</v>
      </c>
      <c r="F30" s="55" t="s">
        <v>128</v>
      </c>
      <c r="G30" s="57">
        <v>43158</v>
      </c>
      <c r="H30" s="58" t="s">
        <v>28</v>
      </c>
      <c r="I30" s="56" t="s">
        <v>29</v>
      </c>
      <c r="J30" s="62">
        <v>110084</v>
      </c>
      <c r="K30" s="59">
        <v>43525</v>
      </c>
      <c r="L30" s="59">
        <v>43830</v>
      </c>
      <c r="M30" s="60" t="s">
        <v>42</v>
      </c>
    </row>
    <row r="31" spans="1:13" s="45" customFormat="1" ht="47.25" x14ac:dyDescent="0.25">
      <c r="A31" s="55" t="s">
        <v>131</v>
      </c>
      <c r="B31" s="55">
        <v>15401</v>
      </c>
      <c r="C31" s="55" t="s">
        <v>130</v>
      </c>
      <c r="D31" s="55" t="s">
        <v>26</v>
      </c>
      <c r="E31" s="56" t="s">
        <v>127</v>
      </c>
      <c r="F31" s="55" t="s">
        <v>129</v>
      </c>
      <c r="G31" s="57">
        <v>43535</v>
      </c>
      <c r="H31" s="58" t="s">
        <v>123</v>
      </c>
      <c r="I31" s="56" t="s">
        <v>124</v>
      </c>
      <c r="J31" s="62">
        <v>219100.79999999999</v>
      </c>
      <c r="K31" s="58">
        <v>43552</v>
      </c>
      <c r="L31" s="58">
        <v>43552</v>
      </c>
      <c r="M31" s="60" t="s">
        <v>42</v>
      </c>
    </row>
    <row r="32" spans="1:13" s="45" customFormat="1" ht="63" x14ac:dyDescent="0.25">
      <c r="A32" s="1" t="s">
        <v>151</v>
      </c>
      <c r="B32" s="1">
        <v>33401</v>
      </c>
      <c r="C32" s="1" t="s">
        <v>25</v>
      </c>
      <c r="D32" s="1" t="s">
        <v>26</v>
      </c>
      <c r="E32" s="11" t="s">
        <v>150</v>
      </c>
      <c r="F32" s="1" t="s">
        <v>139</v>
      </c>
      <c r="G32" s="43">
        <v>43552</v>
      </c>
      <c r="H32" s="11" t="s">
        <v>148</v>
      </c>
      <c r="I32" s="11" t="s">
        <v>149</v>
      </c>
      <c r="J32" s="44">
        <v>50000</v>
      </c>
      <c r="K32" s="14">
        <v>43556</v>
      </c>
      <c r="L32" s="14">
        <v>43594</v>
      </c>
      <c r="M32" s="64" t="s">
        <v>42</v>
      </c>
    </row>
    <row r="33" spans="1:13" s="45" customFormat="1" ht="63" x14ac:dyDescent="0.25">
      <c r="A33" s="1" t="s">
        <v>104</v>
      </c>
      <c r="B33" s="1">
        <v>33901</v>
      </c>
      <c r="C33" s="1" t="s">
        <v>25</v>
      </c>
      <c r="D33" s="1" t="s">
        <v>26</v>
      </c>
      <c r="E33" s="12" t="s">
        <v>103</v>
      </c>
      <c r="F33" s="1" t="s">
        <v>140</v>
      </c>
      <c r="G33" s="43">
        <v>43553</v>
      </c>
      <c r="H33" s="11" t="s">
        <v>106</v>
      </c>
      <c r="I33" s="11" t="s">
        <v>107</v>
      </c>
      <c r="J33" s="44">
        <v>12760</v>
      </c>
      <c r="K33" s="14">
        <v>43556</v>
      </c>
      <c r="L33" s="14">
        <v>43585</v>
      </c>
      <c r="M33" s="64" t="s">
        <v>42</v>
      </c>
    </row>
    <row r="34" spans="1:13" s="45" customFormat="1" ht="47.25" x14ac:dyDescent="0.25">
      <c r="A34" s="1" t="s">
        <v>71</v>
      </c>
      <c r="B34" s="1">
        <v>33901</v>
      </c>
      <c r="C34" s="1" t="s">
        <v>27</v>
      </c>
      <c r="D34" s="1" t="s">
        <v>26</v>
      </c>
      <c r="E34" s="11" t="s">
        <v>72</v>
      </c>
      <c r="F34" s="1" t="s">
        <v>147</v>
      </c>
      <c r="G34" s="43">
        <v>43553</v>
      </c>
      <c r="H34" s="11" t="s">
        <v>73</v>
      </c>
      <c r="I34" s="11" t="s">
        <v>74</v>
      </c>
      <c r="J34" s="44">
        <v>13384.61</v>
      </c>
      <c r="K34" s="14">
        <v>43556</v>
      </c>
      <c r="L34" s="14">
        <v>43585</v>
      </c>
      <c r="M34" s="65" t="s">
        <v>42</v>
      </c>
    </row>
    <row r="35" spans="1:13" s="45" customFormat="1" ht="47.25" x14ac:dyDescent="0.25">
      <c r="A35" s="1" t="s">
        <v>158</v>
      </c>
      <c r="B35" s="1">
        <v>33901</v>
      </c>
      <c r="C35" s="1" t="s">
        <v>46</v>
      </c>
      <c r="D35" s="1" t="s">
        <v>26</v>
      </c>
      <c r="E35" s="12" t="s">
        <v>98</v>
      </c>
      <c r="F35" s="1" t="s">
        <v>159</v>
      </c>
      <c r="G35" s="43">
        <v>43571</v>
      </c>
      <c r="H35" s="11" t="s">
        <v>160</v>
      </c>
      <c r="I35" s="12" t="s">
        <v>161</v>
      </c>
      <c r="J35" s="44">
        <v>20076.915000000001</v>
      </c>
      <c r="K35" s="14">
        <v>43571</v>
      </c>
      <c r="L35" s="14">
        <v>43616</v>
      </c>
      <c r="M35" s="2" t="s">
        <v>42</v>
      </c>
    </row>
    <row r="36" spans="1:13" s="45" customFormat="1" ht="47.25" x14ac:dyDescent="0.25">
      <c r="A36" s="1" t="s">
        <v>165</v>
      </c>
      <c r="B36" s="1">
        <v>35701</v>
      </c>
      <c r="C36" s="1" t="s">
        <v>25</v>
      </c>
      <c r="D36" s="1" t="s">
        <v>26</v>
      </c>
      <c r="E36" s="12" t="s">
        <v>166</v>
      </c>
      <c r="F36" s="1" t="s">
        <v>164</v>
      </c>
      <c r="G36" s="43">
        <v>43588</v>
      </c>
      <c r="H36" s="11" t="s">
        <v>167</v>
      </c>
      <c r="I36" s="12" t="s">
        <v>168</v>
      </c>
      <c r="J36" s="44">
        <v>72446.240000000005</v>
      </c>
      <c r="K36" s="14">
        <v>43591</v>
      </c>
      <c r="L36" s="14">
        <v>43600</v>
      </c>
      <c r="M36" s="74" t="s">
        <v>42</v>
      </c>
    </row>
    <row r="37" spans="1:13" s="45" customFormat="1" ht="47.25" x14ac:dyDescent="0.25">
      <c r="A37" s="55" t="s">
        <v>169</v>
      </c>
      <c r="B37" s="55">
        <v>15401</v>
      </c>
      <c r="C37" s="55" t="s">
        <v>130</v>
      </c>
      <c r="D37" s="55" t="s">
        <v>26</v>
      </c>
      <c r="E37" s="56" t="s">
        <v>162</v>
      </c>
      <c r="F37" s="55" t="s">
        <v>163</v>
      </c>
      <c r="G37" s="57">
        <v>43593</v>
      </c>
      <c r="H37" s="58" t="s">
        <v>123</v>
      </c>
      <c r="I37" s="56" t="s">
        <v>124</v>
      </c>
      <c r="J37" s="62">
        <v>60655.59</v>
      </c>
      <c r="K37" s="58">
        <v>43591</v>
      </c>
      <c r="L37" s="58">
        <v>43598</v>
      </c>
      <c r="M37" s="60" t="s">
        <v>42</v>
      </c>
    </row>
    <row r="38" spans="1:13" s="45" customFormat="1" ht="47.25" x14ac:dyDescent="0.25">
      <c r="A38" s="1" t="s">
        <v>176</v>
      </c>
      <c r="B38" s="1">
        <v>35901</v>
      </c>
      <c r="C38" s="1" t="s">
        <v>25</v>
      </c>
      <c r="D38" s="1" t="s">
        <v>26</v>
      </c>
      <c r="E38" s="12" t="s">
        <v>177</v>
      </c>
      <c r="F38" s="1" t="s">
        <v>170</v>
      </c>
      <c r="G38" s="43">
        <v>43598</v>
      </c>
      <c r="H38" s="11" t="s">
        <v>178</v>
      </c>
      <c r="I38" s="12" t="s">
        <v>179</v>
      </c>
      <c r="J38" s="44">
        <v>40000</v>
      </c>
      <c r="K38" s="14">
        <v>43598</v>
      </c>
      <c r="L38" s="14">
        <v>43607</v>
      </c>
      <c r="M38" s="60" t="s">
        <v>42</v>
      </c>
    </row>
    <row r="39" spans="1:13" s="45" customFormat="1" ht="63" x14ac:dyDescent="0.25">
      <c r="A39" s="1" t="s">
        <v>180</v>
      </c>
      <c r="B39" s="1">
        <v>35701</v>
      </c>
      <c r="C39" s="1" t="s">
        <v>25</v>
      </c>
      <c r="D39" s="1" t="s">
        <v>26</v>
      </c>
      <c r="E39" s="12" t="s">
        <v>181</v>
      </c>
      <c r="F39" s="1" t="s">
        <v>171</v>
      </c>
      <c r="G39" s="43">
        <v>43598</v>
      </c>
      <c r="H39" s="11" t="s">
        <v>182</v>
      </c>
      <c r="I39" s="12" t="s">
        <v>183</v>
      </c>
      <c r="J39" s="44">
        <v>199960.8</v>
      </c>
      <c r="K39" s="14">
        <v>43598</v>
      </c>
      <c r="L39" s="14">
        <v>43607</v>
      </c>
      <c r="M39" s="60" t="s">
        <v>42</v>
      </c>
    </row>
    <row r="40" spans="1:13" s="45" customFormat="1" ht="47.25" x14ac:dyDescent="0.25">
      <c r="A40" s="1" t="s">
        <v>211</v>
      </c>
      <c r="B40" s="1">
        <v>35701</v>
      </c>
      <c r="C40" s="1" t="s">
        <v>25</v>
      </c>
      <c r="D40" s="55" t="s">
        <v>26</v>
      </c>
      <c r="E40" s="12" t="s">
        <v>175</v>
      </c>
      <c r="F40" s="1" t="s">
        <v>172</v>
      </c>
      <c r="G40" s="43">
        <v>43598</v>
      </c>
      <c r="H40" s="11" t="s">
        <v>173</v>
      </c>
      <c r="I40" s="12" t="s">
        <v>174</v>
      </c>
      <c r="J40" s="44">
        <v>77488</v>
      </c>
      <c r="K40" s="14">
        <v>43599</v>
      </c>
      <c r="L40" s="14">
        <v>43608</v>
      </c>
      <c r="M40" s="60" t="s">
        <v>42</v>
      </c>
    </row>
    <row r="41" spans="1:13" s="45" customFormat="1" ht="47.25" x14ac:dyDescent="0.25">
      <c r="A41" s="1" t="s">
        <v>81</v>
      </c>
      <c r="B41" s="1">
        <v>15401</v>
      </c>
      <c r="C41" s="1" t="s">
        <v>25</v>
      </c>
      <c r="D41" s="1" t="s">
        <v>26</v>
      </c>
      <c r="E41" s="12" t="s">
        <v>244</v>
      </c>
      <c r="F41" s="1" t="s">
        <v>206</v>
      </c>
      <c r="G41" s="43">
        <v>43598</v>
      </c>
      <c r="H41" s="11" t="s">
        <v>47</v>
      </c>
      <c r="I41" s="12" t="s">
        <v>48</v>
      </c>
      <c r="J41" s="62">
        <v>88252.23</v>
      </c>
      <c r="K41" s="14">
        <v>43486</v>
      </c>
      <c r="L41" s="14">
        <v>43496</v>
      </c>
      <c r="M41" s="76" t="s">
        <v>42</v>
      </c>
    </row>
    <row r="42" spans="1:13" s="45" customFormat="1" ht="47.25" x14ac:dyDescent="0.25">
      <c r="A42" s="1" t="s">
        <v>71</v>
      </c>
      <c r="B42" s="1">
        <v>33901</v>
      </c>
      <c r="C42" s="1" t="s">
        <v>27</v>
      </c>
      <c r="D42" s="1" t="s">
        <v>26</v>
      </c>
      <c r="E42" s="11" t="s">
        <v>72</v>
      </c>
      <c r="F42" s="1" t="s">
        <v>207</v>
      </c>
      <c r="G42" s="43">
        <v>43587</v>
      </c>
      <c r="H42" s="11" t="s">
        <v>73</v>
      </c>
      <c r="I42" s="11" t="s">
        <v>74</v>
      </c>
      <c r="J42" s="44">
        <v>13384.61</v>
      </c>
      <c r="K42" s="14">
        <v>43587</v>
      </c>
      <c r="L42" s="14">
        <v>43616</v>
      </c>
      <c r="M42" s="76" t="s">
        <v>42</v>
      </c>
    </row>
    <row r="43" spans="1:13" s="45" customFormat="1" ht="63" x14ac:dyDescent="0.25">
      <c r="A43" s="1" t="s">
        <v>104</v>
      </c>
      <c r="B43" s="1">
        <v>33901</v>
      </c>
      <c r="C43" s="1" t="s">
        <v>25</v>
      </c>
      <c r="D43" s="1" t="s">
        <v>26</v>
      </c>
      <c r="E43" s="12" t="s">
        <v>103</v>
      </c>
      <c r="F43" s="1" t="s">
        <v>208</v>
      </c>
      <c r="G43" s="43">
        <v>43585</v>
      </c>
      <c r="H43" s="11" t="s">
        <v>106</v>
      </c>
      <c r="I43" s="11" t="s">
        <v>107</v>
      </c>
      <c r="J43" s="44">
        <v>12760</v>
      </c>
      <c r="K43" s="14">
        <v>43586</v>
      </c>
      <c r="L43" s="14">
        <v>43616</v>
      </c>
      <c r="M43" s="76" t="s">
        <v>42</v>
      </c>
    </row>
    <row r="44" spans="1:13" s="45" customFormat="1" ht="47.25" x14ac:dyDescent="0.25">
      <c r="A44" s="1" t="s">
        <v>210</v>
      </c>
      <c r="B44" s="1">
        <v>35701</v>
      </c>
      <c r="C44" s="1" t="s">
        <v>25</v>
      </c>
      <c r="D44" s="1" t="s">
        <v>26</v>
      </c>
      <c r="E44" s="12" t="s">
        <v>212</v>
      </c>
      <c r="F44" s="1" t="s">
        <v>209</v>
      </c>
      <c r="G44" s="43">
        <v>43613</v>
      </c>
      <c r="H44" s="11" t="s">
        <v>173</v>
      </c>
      <c r="I44" s="12" t="s">
        <v>174</v>
      </c>
      <c r="J44" s="44">
        <v>29580</v>
      </c>
      <c r="K44" s="14">
        <v>43612</v>
      </c>
      <c r="L44" s="14">
        <v>43256</v>
      </c>
      <c r="M44" s="78" t="s">
        <v>42</v>
      </c>
    </row>
    <row r="45" spans="1:13" s="45" customFormat="1" ht="63" x14ac:dyDescent="0.25">
      <c r="A45" s="1" t="s">
        <v>104</v>
      </c>
      <c r="B45" s="1">
        <v>33901</v>
      </c>
      <c r="C45" s="1" t="s">
        <v>25</v>
      </c>
      <c r="D45" s="1" t="s">
        <v>26</v>
      </c>
      <c r="E45" s="12" t="s">
        <v>103</v>
      </c>
      <c r="F45" s="1" t="s">
        <v>228</v>
      </c>
      <c r="G45" s="43">
        <v>43617</v>
      </c>
      <c r="H45" s="11" t="s">
        <v>106</v>
      </c>
      <c r="I45" s="11" t="s">
        <v>107</v>
      </c>
      <c r="J45" s="44">
        <v>12760</v>
      </c>
      <c r="K45" s="14">
        <v>43617</v>
      </c>
      <c r="L45" s="14">
        <v>43646</v>
      </c>
      <c r="M45" s="87" t="s">
        <v>42</v>
      </c>
    </row>
    <row r="46" spans="1:13" s="45" customFormat="1" ht="63" x14ac:dyDescent="0.25">
      <c r="A46" s="1" t="s">
        <v>230</v>
      </c>
      <c r="B46" s="1">
        <v>35701</v>
      </c>
      <c r="C46" s="1" t="s">
        <v>25</v>
      </c>
      <c r="D46" s="1" t="s">
        <v>26</v>
      </c>
      <c r="E46" s="12" t="s">
        <v>233</v>
      </c>
      <c r="F46" s="1" t="s">
        <v>229</v>
      </c>
      <c r="G46" s="43">
        <v>43623</v>
      </c>
      <c r="H46" s="11" t="s">
        <v>231</v>
      </c>
      <c r="I46" s="12" t="s">
        <v>232</v>
      </c>
      <c r="J46" s="44">
        <v>34413.72</v>
      </c>
      <c r="K46" s="14">
        <v>43626</v>
      </c>
      <c r="L46" s="14">
        <v>43635</v>
      </c>
      <c r="M46" s="89" t="s">
        <v>42</v>
      </c>
    </row>
    <row r="47" spans="1:13" s="45" customFormat="1" ht="47.25" x14ac:dyDescent="0.25">
      <c r="A47" s="1" t="s">
        <v>234</v>
      </c>
      <c r="B47" s="1">
        <v>35701</v>
      </c>
      <c r="C47" s="1" t="s">
        <v>25</v>
      </c>
      <c r="D47" s="1" t="s">
        <v>26</v>
      </c>
      <c r="E47" s="12" t="s">
        <v>235</v>
      </c>
      <c r="F47" s="1" t="s">
        <v>236</v>
      </c>
      <c r="G47" s="43">
        <v>43642</v>
      </c>
      <c r="H47" s="11" t="s">
        <v>173</v>
      </c>
      <c r="I47" s="12" t="s">
        <v>174</v>
      </c>
      <c r="J47" s="44">
        <v>133980</v>
      </c>
      <c r="K47" s="14">
        <v>43642</v>
      </c>
      <c r="L47" s="14">
        <v>43651</v>
      </c>
      <c r="M47" s="1" t="s">
        <v>42</v>
      </c>
    </row>
    <row r="48" spans="1:13" x14ac:dyDescent="0.3">
      <c r="I48" s="9" t="s">
        <v>10</v>
      </c>
      <c r="J48" s="32">
        <f>SUM(J14:J29,J32:J36,J38:J40,J42:J47)</f>
        <v>1209713.0649999999</v>
      </c>
    </row>
    <row r="49" spans="11:13" x14ac:dyDescent="0.3">
      <c r="K49" s="46"/>
      <c r="M49" s="17"/>
    </row>
  </sheetData>
  <autoFilter ref="A12:M12" xr:uid="{1910EEC5-BAB6-4D0D-A4D7-518A94042D46}"/>
  <mergeCells count="15">
    <mergeCell ref="A6:M6"/>
    <mergeCell ref="A8:M8"/>
    <mergeCell ref="E4:G4"/>
    <mergeCell ref="A10:A11"/>
    <mergeCell ref="E10:E11"/>
    <mergeCell ref="F10:F11"/>
    <mergeCell ref="G10:G11"/>
    <mergeCell ref="H10:H11"/>
    <mergeCell ref="M10:M11"/>
    <mergeCell ref="B10:B11"/>
    <mergeCell ref="C10:C11"/>
    <mergeCell ref="D10:D11"/>
    <mergeCell ref="I10:I11"/>
    <mergeCell ref="J10:J11"/>
    <mergeCell ref="K10:L10"/>
  </mergeCells>
  <printOptions horizontalCentered="1"/>
  <pageMargins left="0.39370078740157483" right="0.39370078740157483" top="0.39370078740157483" bottom="0.39370078740157483" header="0.19685039370078741" footer="0.19685039370078741"/>
  <pageSetup scale="48" fitToHeight="0" orientation="landscape" r:id="rId1"/>
  <headerFooter alignWithMargins="0">
    <oddFooter>&amp;RPágina 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8" tint="-0.249977111117893"/>
    <pageSetUpPr fitToPage="1"/>
  </sheetPr>
  <dimension ref="A1:O65"/>
  <sheetViews>
    <sheetView topLeftCell="A3" zoomScale="70" zoomScaleNormal="70" zoomScalePageLayoutView="55" workbookViewId="0">
      <selection activeCell="A6" sqref="A6:M6"/>
    </sheetView>
  </sheetViews>
  <sheetFormatPr baseColWidth="10" defaultColWidth="10.85546875" defaultRowHeight="18.75" x14ac:dyDescent="0.3"/>
  <cols>
    <col min="1" max="1" width="22.28515625" style="9" bestFit="1" customWidth="1"/>
    <col min="2" max="2" width="9.28515625" style="9" bestFit="1" customWidth="1"/>
    <col min="3" max="3" width="15.28515625" style="9" customWidth="1"/>
    <col min="4" max="4" width="19.140625" style="9" customWidth="1"/>
    <col min="5" max="5" width="14.85546875" style="15" bestFit="1" customWidth="1"/>
    <col min="6" max="6" width="19.42578125" style="9" customWidth="1"/>
    <col min="7" max="7" width="52.28515625" style="9" bestFit="1" customWidth="1"/>
    <col min="8" max="8" width="67.7109375" style="9" customWidth="1"/>
    <col min="9" max="9" width="14.85546875" style="9" bestFit="1" customWidth="1"/>
    <col min="10" max="10" width="14.85546875" style="9" customWidth="1"/>
    <col min="11" max="11" width="14.85546875" style="9" bestFit="1" customWidth="1"/>
    <col min="12" max="12" width="23.140625" style="9" bestFit="1" customWidth="1"/>
    <col min="13" max="13" width="58.28515625" style="9" customWidth="1"/>
    <col min="14" max="14" width="19.28515625" style="9" bestFit="1" customWidth="1"/>
    <col min="15" max="15" width="16.42578125" style="9" bestFit="1" customWidth="1"/>
    <col min="16" max="16384" width="10.85546875" style="9"/>
  </cols>
  <sheetData>
    <row r="1" spans="1:14" x14ac:dyDescent="0.3">
      <c r="A1" s="4"/>
      <c r="B1" s="4"/>
      <c r="C1" s="4"/>
      <c r="D1" s="4"/>
      <c r="E1" s="16"/>
      <c r="F1" s="4"/>
      <c r="G1" s="4"/>
      <c r="H1" s="4"/>
      <c r="I1" s="5"/>
      <c r="J1" s="5"/>
      <c r="K1" s="7"/>
      <c r="L1" s="5"/>
      <c r="M1" s="5"/>
    </row>
    <row r="2" spans="1:14" ht="18.75" customHeight="1" x14ac:dyDescent="0.3">
      <c r="A2" s="4"/>
      <c r="B2" s="4"/>
      <c r="C2" s="4"/>
      <c r="D2" s="4"/>
      <c r="E2" s="16"/>
      <c r="F2" s="4"/>
      <c r="G2" s="4"/>
    </row>
    <row r="3" spans="1:14" x14ac:dyDescent="0.3">
      <c r="A3" s="4"/>
      <c r="B3" s="4"/>
      <c r="C3" s="4"/>
      <c r="D3" s="108" t="s">
        <v>21</v>
      </c>
      <c r="E3" s="108"/>
      <c r="F3" s="108"/>
      <c r="G3" s="15"/>
    </row>
    <row r="4" spans="1:14" x14ac:dyDescent="0.3">
      <c r="A4" s="4"/>
      <c r="B4" s="4"/>
      <c r="C4" s="4"/>
      <c r="D4" s="23" t="s">
        <v>22</v>
      </c>
      <c r="E4" s="10"/>
      <c r="G4" s="15"/>
    </row>
    <row r="5" spans="1:14" x14ac:dyDescent="0.3">
      <c r="A5" s="4"/>
      <c r="B5" s="4"/>
      <c r="C5" s="4"/>
      <c r="D5" s="93" t="s">
        <v>23</v>
      </c>
      <c r="E5" s="93"/>
      <c r="F5" s="93"/>
      <c r="G5" s="93"/>
      <c r="I5" s="5"/>
    </row>
    <row r="6" spans="1:14" x14ac:dyDescent="0.3">
      <c r="A6" s="4"/>
      <c r="B6" s="4"/>
      <c r="C6" s="4"/>
      <c r="D6" s="4"/>
      <c r="E6" s="16"/>
      <c r="F6" s="4"/>
      <c r="G6" s="4"/>
      <c r="H6" s="4"/>
      <c r="I6" s="5"/>
      <c r="J6" s="5"/>
      <c r="K6" s="7"/>
      <c r="L6" s="5"/>
      <c r="M6" s="5"/>
    </row>
    <row r="7" spans="1:14" ht="23.25" x14ac:dyDescent="0.3">
      <c r="A7" s="94" t="s">
        <v>248</v>
      </c>
      <c r="B7" s="94"/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</row>
    <row r="8" spans="1:14" ht="21" x14ac:dyDescent="0.3">
      <c r="A8" s="10"/>
      <c r="B8" s="10"/>
      <c r="C8" s="10"/>
      <c r="D8" s="10"/>
      <c r="E8" s="10"/>
      <c r="F8" s="10"/>
      <c r="G8" s="10"/>
      <c r="H8" s="38"/>
      <c r="I8" s="23"/>
      <c r="J8" s="10"/>
      <c r="K8" s="10"/>
      <c r="L8" s="10"/>
      <c r="M8" s="10"/>
    </row>
    <row r="9" spans="1:14" x14ac:dyDescent="0.3">
      <c r="A9" s="10"/>
      <c r="B9" s="10"/>
      <c r="C9" s="10"/>
      <c r="D9" s="10"/>
      <c r="E9" s="10"/>
      <c r="F9" s="10"/>
      <c r="G9" s="10"/>
      <c r="H9" s="10" t="s">
        <v>19</v>
      </c>
      <c r="I9" s="23"/>
      <c r="J9" s="10"/>
      <c r="K9" s="10"/>
      <c r="L9" s="10"/>
      <c r="M9" s="10"/>
    </row>
    <row r="10" spans="1:14" ht="18.75" customHeight="1" thickBot="1" x14ac:dyDescent="0.35">
      <c r="A10" s="4"/>
      <c r="B10" s="4"/>
      <c r="C10" s="4"/>
      <c r="D10" s="5"/>
      <c r="E10" s="7"/>
      <c r="F10" s="6"/>
      <c r="G10" s="5"/>
      <c r="I10" s="6"/>
      <c r="J10" s="7"/>
      <c r="K10" s="7"/>
      <c r="L10" s="8"/>
      <c r="M10" s="8"/>
    </row>
    <row r="11" spans="1:14" ht="28.5" customHeight="1" x14ac:dyDescent="0.3">
      <c r="A11" s="109" t="s">
        <v>1</v>
      </c>
      <c r="B11" s="97" t="s">
        <v>13</v>
      </c>
      <c r="C11" s="97" t="s">
        <v>15</v>
      </c>
      <c r="D11" s="111" t="s">
        <v>2</v>
      </c>
      <c r="E11" s="113" t="s">
        <v>3</v>
      </c>
      <c r="F11" s="97" t="s">
        <v>18</v>
      </c>
      <c r="G11" s="111" t="s">
        <v>4</v>
      </c>
      <c r="H11" s="111" t="s">
        <v>5</v>
      </c>
      <c r="I11" s="115" t="s">
        <v>3</v>
      </c>
      <c r="J11" s="116"/>
      <c r="K11" s="117"/>
      <c r="L11" s="111" t="s">
        <v>34</v>
      </c>
      <c r="M11" s="106" t="s">
        <v>0</v>
      </c>
    </row>
    <row r="12" spans="1:14" ht="28.5" customHeight="1" x14ac:dyDescent="0.3">
      <c r="A12" s="110"/>
      <c r="B12" s="98"/>
      <c r="C12" s="98"/>
      <c r="D12" s="112"/>
      <c r="E12" s="114"/>
      <c r="F12" s="98"/>
      <c r="G12" s="112"/>
      <c r="H12" s="112"/>
      <c r="I12" s="48" t="s">
        <v>24</v>
      </c>
      <c r="J12" s="24" t="s">
        <v>6</v>
      </c>
      <c r="K12" s="24" t="s">
        <v>7</v>
      </c>
      <c r="L12" s="112"/>
      <c r="M12" s="107"/>
    </row>
    <row r="13" spans="1:14" ht="6" customHeight="1" x14ac:dyDescent="0.3">
      <c r="A13" s="36"/>
      <c r="B13" s="36"/>
      <c r="C13" s="36"/>
      <c r="D13" s="28"/>
      <c r="E13" s="29"/>
      <c r="F13" s="29"/>
      <c r="G13" s="28"/>
      <c r="H13" s="28"/>
      <c r="I13" s="49"/>
      <c r="J13" s="29"/>
      <c r="K13" s="29"/>
      <c r="L13" s="28"/>
      <c r="M13" s="37"/>
    </row>
    <row r="14" spans="1:14" ht="27.4" customHeight="1" x14ac:dyDescent="0.3">
      <c r="A14" s="132" t="s">
        <v>199</v>
      </c>
      <c r="B14" s="132">
        <v>33104</v>
      </c>
      <c r="C14" s="132" t="s">
        <v>26</v>
      </c>
      <c r="D14" s="132" t="s">
        <v>245</v>
      </c>
      <c r="E14" s="134">
        <v>43214</v>
      </c>
      <c r="F14" s="138" t="s">
        <v>200</v>
      </c>
      <c r="G14" s="136" t="s">
        <v>201</v>
      </c>
      <c r="H14" s="136" t="s">
        <v>202</v>
      </c>
      <c r="I14" s="138">
        <v>43214</v>
      </c>
      <c r="J14" s="40">
        <v>43214</v>
      </c>
      <c r="K14" s="40">
        <v>43465</v>
      </c>
      <c r="L14" s="42">
        <v>108041.23999999999</v>
      </c>
      <c r="M14" s="136" t="s">
        <v>39</v>
      </c>
    </row>
    <row r="15" spans="1:14" ht="27.4" customHeight="1" x14ac:dyDescent="0.3">
      <c r="A15" s="133"/>
      <c r="B15" s="133"/>
      <c r="C15" s="133"/>
      <c r="D15" s="133"/>
      <c r="E15" s="135"/>
      <c r="F15" s="139"/>
      <c r="G15" s="137"/>
      <c r="H15" s="137"/>
      <c r="I15" s="139"/>
      <c r="J15" s="59">
        <v>43466</v>
      </c>
      <c r="K15" s="59">
        <v>43533</v>
      </c>
      <c r="L15" s="66">
        <v>108041.23999999999</v>
      </c>
      <c r="M15" s="137"/>
    </row>
    <row r="16" spans="1:14" x14ac:dyDescent="0.3">
      <c r="A16" s="120" t="s">
        <v>204</v>
      </c>
      <c r="B16" s="123">
        <v>33301</v>
      </c>
      <c r="C16" s="123" t="s">
        <v>26</v>
      </c>
      <c r="D16" s="123" t="s">
        <v>54</v>
      </c>
      <c r="E16" s="126">
        <v>43539</v>
      </c>
      <c r="F16" s="126" t="s">
        <v>51</v>
      </c>
      <c r="G16" s="126" t="s">
        <v>52</v>
      </c>
      <c r="H16" s="129" t="s">
        <v>249</v>
      </c>
      <c r="I16" s="126">
        <v>43539</v>
      </c>
      <c r="J16" s="11">
        <v>43525</v>
      </c>
      <c r="K16" s="14">
        <v>43830</v>
      </c>
      <c r="L16" s="3">
        <v>6268663.1999999993</v>
      </c>
      <c r="M16" s="118" t="s">
        <v>205</v>
      </c>
      <c r="N16" s="18"/>
    </row>
    <row r="17" spans="1:15" x14ac:dyDescent="0.3">
      <c r="A17" s="121"/>
      <c r="B17" s="124"/>
      <c r="C17" s="124"/>
      <c r="D17" s="124"/>
      <c r="E17" s="127"/>
      <c r="F17" s="127"/>
      <c r="G17" s="127"/>
      <c r="H17" s="130"/>
      <c r="I17" s="127"/>
      <c r="J17" s="40">
        <v>43831</v>
      </c>
      <c r="K17" s="41">
        <v>44196</v>
      </c>
      <c r="L17" s="42">
        <v>7522395.8399999999</v>
      </c>
      <c r="M17" s="118"/>
    </row>
    <row r="18" spans="1:15" x14ac:dyDescent="0.3">
      <c r="A18" s="122"/>
      <c r="B18" s="125"/>
      <c r="C18" s="125"/>
      <c r="D18" s="125"/>
      <c r="E18" s="128"/>
      <c r="F18" s="128"/>
      <c r="G18" s="128"/>
      <c r="H18" s="131"/>
      <c r="I18" s="128"/>
      <c r="J18" s="40">
        <v>44197</v>
      </c>
      <c r="K18" s="41">
        <v>44469</v>
      </c>
      <c r="L18" s="42">
        <v>5641796.8799999999</v>
      </c>
      <c r="M18" s="119"/>
    </row>
    <row r="19" spans="1:15" ht="47.25" x14ac:dyDescent="0.3">
      <c r="A19" s="80" t="s">
        <v>227</v>
      </c>
      <c r="B19" s="80">
        <v>31701</v>
      </c>
      <c r="C19" s="80" t="s">
        <v>26</v>
      </c>
      <c r="D19" s="80" t="s">
        <v>50</v>
      </c>
      <c r="E19" s="81">
        <v>43465</v>
      </c>
      <c r="F19" s="82" t="s">
        <v>224</v>
      </c>
      <c r="G19" s="82" t="s">
        <v>225</v>
      </c>
      <c r="H19" s="83" t="s">
        <v>226</v>
      </c>
      <c r="I19" s="84">
        <v>43465</v>
      </c>
      <c r="J19" s="85">
        <v>43466</v>
      </c>
      <c r="K19" s="85">
        <v>43498</v>
      </c>
      <c r="L19" s="86">
        <v>161694.65</v>
      </c>
      <c r="M19" s="67"/>
    </row>
    <row r="20" spans="1:15" ht="78.75" x14ac:dyDescent="0.3">
      <c r="A20" s="1" t="s">
        <v>61</v>
      </c>
      <c r="B20" s="1">
        <v>34501</v>
      </c>
      <c r="C20" s="1" t="s">
        <v>26</v>
      </c>
      <c r="D20" s="1" t="s">
        <v>44</v>
      </c>
      <c r="E20" s="43">
        <v>43465</v>
      </c>
      <c r="F20" s="11" t="s">
        <v>29</v>
      </c>
      <c r="G20" s="11" t="s">
        <v>28</v>
      </c>
      <c r="H20" s="12" t="s">
        <v>82</v>
      </c>
      <c r="I20" s="43">
        <v>43465</v>
      </c>
      <c r="J20" s="11">
        <v>43466</v>
      </c>
      <c r="K20" s="14">
        <v>43498</v>
      </c>
      <c r="L20" s="3">
        <v>957760.11</v>
      </c>
      <c r="M20" s="39"/>
      <c r="O20" s="18"/>
    </row>
    <row r="21" spans="1:15" ht="78.75" x14ac:dyDescent="0.3">
      <c r="A21" s="1" t="s">
        <v>62</v>
      </c>
      <c r="B21" s="1">
        <v>35801</v>
      </c>
      <c r="C21" s="1" t="s">
        <v>26</v>
      </c>
      <c r="D21" s="1" t="s">
        <v>45</v>
      </c>
      <c r="E21" s="43">
        <v>43465</v>
      </c>
      <c r="F21" s="11" t="s">
        <v>41</v>
      </c>
      <c r="G21" s="11" t="s">
        <v>40</v>
      </c>
      <c r="H21" s="12" t="s">
        <v>83</v>
      </c>
      <c r="I21" s="43">
        <v>43465</v>
      </c>
      <c r="J21" s="11">
        <v>43466</v>
      </c>
      <c r="K21" s="14">
        <v>43524</v>
      </c>
      <c r="L21" s="3">
        <v>402752</v>
      </c>
      <c r="M21" s="39"/>
      <c r="O21" s="18"/>
    </row>
    <row r="22" spans="1:15" ht="47.25" x14ac:dyDescent="0.3">
      <c r="A22" s="55" t="s">
        <v>144</v>
      </c>
      <c r="B22" s="55">
        <v>33104</v>
      </c>
      <c r="C22" s="55" t="s">
        <v>26</v>
      </c>
      <c r="D22" s="55" t="s">
        <v>42</v>
      </c>
      <c r="E22" s="57">
        <v>43465</v>
      </c>
      <c r="F22" s="58" t="s">
        <v>141</v>
      </c>
      <c r="G22" s="58" t="s">
        <v>142</v>
      </c>
      <c r="H22" s="56" t="s">
        <v>143</v>
      </c>
      <c r="I22" s="57">
        <v>43465</v>
      </c>
      <c r="J22" s="58">
        <v>43466</v>
      </c>
      <c r="K22" s="59">
        <v>43555</v>
      </c>
      <c r="L22" s="66">
        <v>26600</v>
      </c>
      <c r="M22" s="67"/>
    </row>
    <row r="23" spans="1:15" ht="78.75" x14ac:dyDescent="0.3">
      <c r="A23" s="1" t="s">
        <v>63</v>
      </c>
      <c r="B23" s="1">
        <v>35901</v>
      </c>
      <c r="C23" s="1" t="s">
        <v>26</v>
      </c>
      <c r="D23" s="1" t="s">
        <v>53</v>
      </c>
      <c r="E23" s="43">
        <v>43465</v>
      </c>
      <c r="F23" s="11" t="s">
        <v>36</v>
      </c>
      <c r="G23" s="11" t="s">
        <v>35</v>
      </c>
      <c r="H23" s="12" t="s">
        <v>84</v>
      </c>
      <c r="I23" s="43">
        <v>43465</v>
      </c>
      <c r="J23" s="11">
        <v>43466</v>
      </c>
      <c r="K23" s="14">
        <v>43523</v>
      </c>
      <c r="L23" s="3">
        <v>93083.94</v>
      </c>
      <c r="M23" s="39"/>
      <c r="O23" s="18"/>
    </row>
    <row r="24" spans="1:15" ht="78.75" x14ac:dyDescent="0.3">
      <c r="A24" s="1" t="s">
        <v>64</v>
      </c>
      <c r="B24" s="1">
        <v>33602</v>
      </c>
      <c r="C24" s="1" t="s">
        <v>26</v>
      </c>
      <c r="D24" s="1" t="s">
        <v>49</v>
      </c>
      <c r="E24" s="43">
        <v>43465</v>
      </c>
      <c r="F24" s="11" t="s">
        <v>37</v>
      </c>
      <c r="G24" s="11" t="s">
        <v>38</v>
      </c>
      <c r="H24" s="12" t="s">
        <v>85</v>
      </c>
      <c r="I24" s="43">
        <v>43465</v>
      </c>
      <c r="J24" s="11">
        <v>43466</v>
      </c>
      <c r="K24" s="14">
        <v>43522</v>
      </c>
      <c r="L24" s="3">
        <v>527249.57999999996</v>
      </c>
      <c r="M24" s="39" t="s">
        <v>39</v>
      </c>
      <c r="O24" s="18"/>
    </row>
    <row r="25" spans="1:15" ht="63" customHeight="1" x14ac:dyDescent="0.3">
      <c r="A25" s="1" t="s">
        <v>65</v>
      </c>
      <c r="B25" s="1">
        <v>33801</v>
      </c>
      <c r="C25" s="1" t="s">
        <v>26</v>
      </c>
      <c r="D25" s="50" t="s">
        <v>50</v>
      </c>
      <c r="E25" s="43">
        <v>43465</v>
      </c>
      <c r="F25" s="11" t="s">
        <v>31</v>
      </c>
      <c r="G25" s="11" t="s">
        <v>30</v>
      </c>
      <c r="H25" s="12" t="s">
        <v>43</v>
      </c>
      <c r="I25" s="11">
        <v>43462</v>
      </c>
      <c r="J25" s="14">
        <v>43101</v>
      </c>
      <c r="K25" s="14">
        <v>43555</v>
      </c>
      <c r="L25" s="3">
        <v>2091428.4</v>
      </c>
      <c r="M25" s="39" t="s">
        <v>32</v>
      </c>
    </row>
    <row r="26" spans="1:15" ht="66" customHeight="1" x14ac:dyDescent="0.3">
      <c r="A26" s="68" t="s">
        <v>145</v>
      </c>
      <c r="B26" s="60">
        <v>33301</v>
      </c>
      <c r="C26" s="60" t="s">
        <v>26</v>
      </c>
      <c r="D26" s="55" t="s">
        <v>42</v>
      </c>
      <c r="E26" s="69">
        <v>43468</v>
      </c>
      <c r="F26" s="70" t="s">
        <v>136</v>
      </c>
      <c r="G26" s="70" t="s">
        <v>135</v>
      </c>
      <c r="H26" s="71" t="s">
        <v>146</v>
      </c>
      <c r="I26" s="72">
        <v>43468</v>
      </c>
      <c r="J26" s="59">
        <v>43469</v>
      </c>
      <c r="K26" s="59">
        <v>43524</v>
      </c>
      <c r="L26" s="66">
        <f>950000*1.16</f>
        <v>1102000</v>
      </c>
      <c r="M26" s="73"/>
    </row>
    <row r="27" spans="1:15" ht="78.75" x14ac:dyDescent="0.3">
      <c r="A27" s="1" t="s">
        <v>118</v>
      </c>
      <c r="B27" s="1">
        <v>3451</v>
      </c>
      <c r="C27" s="1" t="s">
        <v>26</v>
      </c>
      <c r="D27" s="1" t="s">
        <v>155</v>
      </c>
      <c r="E27" s="43">
        <v>43531</v>
      </c>
      <c r="F27" s="11" t="s">
        <v>29</v>
      </c>
      <c r="G27" s="11" t="s">
        <v>28</v>
      </c>
      <c r="H27" s="12" t="s">
        <v>120</v>
      </c>
      <c r="I27" s="11">
        <v>43531</v>
      </c>
      <c r="J27" s="14">
        <v>43526</v>
      </c>
      <c r="K27" s="14">
        <v>43708</v>
      </c>
      <c r="L27" s="3">
        <v>2873280.3627999998</v>
      </c>
      <c r="M27" s="39"/>
    </row>
    <row r="28" spans="1:15" ht="78.75" x14ac:dyDescent="0.3">
      <c r="A28" s="1" t="s">
        <v>119</v>
      </c>
      <c r="B28" s="1">
        <v>35801</v>
      </c>
      <c r="C28" s="1" t="s">
        <v>26</v>
      </c>
      <c r="D28" s="1" t="s">
        <v>156</v>
      </c>
      <c r="E28" s="43">
        <v>43535</v>
      </c>
      <c r="F28" s="11" t="s">
        <v>41</v>
      </c>
      <c r="G28" s="11" t="s">
        <v>40</v>
      </c>
      <c r="H28" s="12" t="s">
        <v>121</v>
      </c>
      <c r="I28" s="11">
        <v>43535</v>
      </c>
      <c r="J28" s="14">
        <v>43530</v>
      </c>
      <c r="K28" s="14">
        <v>43646</v>
      </c>
      <c r="L28" s="3">
        <v>805504</v>
      </c>
      <c r="M28" s="39"/>
    </row>
    <row r="29" spans="1:15" ht="78.75" x14ac:dyDescent="0.3">
      <c r="A29" s="1" t="s">
        <v>157</v>
      </c>
      <c r="B29" s="1">
        <v>33903</v>
      </c>
      <c r="C29" s="1" t="s">
        <v>26</v>
      </c>
      <c r="D29" s="1" t="s">
        <v>152</v>
      </c>
      <c r="E29" s="43">
        <v>43552</v>
      </c>
      <c r="F29" s="11" t="s">
        <v>37</v>
      </c>
      <c r="G29" s="11" t="s">
        <v>38</v>
      </c>
      <c r="H29" s="12" t="s">
        <v>153</v>
      </c>
      <c r="I29" s="43">
        <v>43552</v>
      </c>
      <c r="J29" s="14">
        <v>43556</v>
      </c>
      <c r="K29" s="14">
        <v>43708</v>
      </c>
      <c r="L29" s="3">
        <v>1009654.14</v>
      </c>
      <c r="M29" s="39" t="s">
        <v>154</v>
      </c>
    </row>
    <row r="30" spans="1:15" ht="63" customHeight="1" x14ac:dyDescent="0.3">
      <c r="A30" s="1" t="s">
        <v>203</v>
      </c>
      <c r="B30" s="1">
        <v>33801</v>
      </c>
      <c r="C30" s="1" t="s">
        <v>26</v>
      </c>
      <c r="D30" s="75" t="s">
        <v>50</v>
      </c>
      <c r="E30" s="43">
        <v>43555</v>
      </c>
      <c r="F30" s="11" t="s">
        <v>31</v>
      </c>
      <c r="G30" s="11" t="s">
        <v>30</v>
      </c>
      <c r="H30" s="12" t="s">
        <v>43</v>
      </c>
      <c r="I30" s="43">
        <v>43552</v>
      </c>
      <c r="J30" s="14">
        <v>43556</v>
      </c>
      <c r="K30" s="14">
        <v>43646</v>
      </c>
      <c r="L30" s="3">
        <v>2131089.0000000005</v>
      </c>
      <c r="M30" s="39" t="s">
        <v>32</v>
      </c>
      <c r="O30" s="77"/>
    </row>
    <row r="31" spans="1:15" ht="47.25" x14ac:dyDescent="0.3">
      <c r="A31" s="55" t="s">
        <v>213</v>
      </c>
      <c r="B31" s="55">
        <v>33604</v>
      </c>
      <c r="C31" s="55" t="s">
        <v>26</v>
      </c>
      <c r="D31" s="79" t="s">
        <v>50</v>
      </c>
      <c r="E31" s="57">
        <v>43605</v>
      </c>
      <c r="F31" s="58"/>
      <c r="G31" s="58" t="s">
        <v>214</v>
      </c>
      <c r="H31" s="56" t="s">
        <v>215</v>
      </c>
      <c r="I31" s="58">
        <v>43605</v>
      </c>
      <c r="J31" s="58">
        <v>43605</v>
      </c>
      <c r="K31" s="59">
        <v>43830</v>
      </c>
      <c r="L31" s="66">
        <v>133350</v>
      </c>
      <c r="M31" s="39" t="s">
        <v>32</v>
      </c>
    </row>
    <row r="32" spans="1:15" ht="47.25" x14ac:dyDescent="0.3">
      <c r="A32" s="55" t="s">
        <v>216</v>
      </c>
      <c r="B32" s="55">
        <v>31603</v>
      </c>
      <c r="C32" s="55" t="s">
        <v>26</v>
      </c>
      <c r="D32" s="55" t="s">
        <v>42</v>
      </c>
      <c r="E32" s="57">
        <v>43627</v>
      </c>
      <c r="F32" s="58" t="s">
        <v>217</v>
      </c>
      <c r="G32" s="56" t="s">
        <v>218</v>
      </c>
      <c r="H32" s="88" t="s">
        <v>219</v>
      </c>
      <c r="I32" s="59">
        <v>43627</v>
      </c>
      <c r="J32" s="59">
        <v>43627</v>
      </c>
      <c r="K32" s="59">
        <v>43738</v>
      </c>
      <c r="L32" s="66">
        <v>90480</v>
      </c>
      <c r="M32" s="55"/>
    </row>
    <row r="33" spans="1:13" ht="63" x14ac:dyDescent="0.3">
      <c r="A33" s="55" t="s">
        <v>220</v>
      </c>
      <c r="B33" s="55">
        <v>34701</v>
      </c>
      <c r="C33" s="55" t="s">
        <v>26</v>
      </c>
      <c r="D33" s="55" t="s">
        <v>223</v>
      </c>
      <c r="E33" s="57">
        <v>43627</v>
      </c>
      <c r="F33" s="58" t="s">
        <v>237</v>
      </c>
      <c r="G33" s="56" t="s">
        <v>221</v>
      </c>
      <c r="H33" s="88" t="s">
        <v>222</v>
      </c>
      <c r="I33" s="59">
        <v>43627</v>
      </c>
      <c r="J33" s="59">
        <v>43628</v>
      </c>
      <c r="K33" s="59">
        <v>43830</v>
      </c>
      <c r="L33" s="66">
        <v>994816</v>
      </c>
      <c r="M33" s="55"/>
    </row>
    <row r="34" spans="1:13" x14ac:dyDescent="0.3">
      <c r="A34" s="1"/>
      <c r="B34" s="1"/>
      <c r="C34" s="1"/>
      <c r="D34" s="1"/>
      <c r="E34" s="43"/>
      <c r="F34" s="11"/>
      <c r="G34" s="12"/>
      <c r="H34" s="13"/>
      <c r="I34" s="14"/>
      <c r="J34" s="14"/>
      <c r="K34" s="14"/>
      <c r="L34" s="2"/>
      <c r="M34" s="1"/>
    </row>
    <row r="35" spans="1:13" x14ac:dyDescent="0.3">
      <c r="K35" s="9" t="s">
        <v>10</v>
      </c>
      <c r="L35" s="18">
        <f>SUM(L15,L16,L19:L34)</f>
        <v>19777446.622800004</v>
      </c>
    </row>
    <row r="36" spans="1:13" x14ac:dyDescent="0.3">
      <c r="L36" s="18"/>
      <c r="M36" s="19"/>
    </row>
    <row r="38" spans="1:13" x14ac:dyDescent="0.3">
      <c r="L38" s="18"/>
      <c r="M38" s="18"/>
    </row>
    <row r="39" spans="1:13" x14ac:dyDescent="0.3">
      <c r="L39" s="18"/>
      <c r="M39" s="18"/>
    </row>
    <row r="40" spans="1:13" x14ac:dyDescent="0.3">
      <c r="M40" s="18"/>
    </row>
    <row r="42" spans="1:13" x14ac:dyDescent="0.3">
      <c r="L42" s="18"/>
    </row>
    <row r="47" spans="1:13" x14ac:dyDescent="0.3">
      <c r="G47" s="18"/>
      <c r="H47" s="51"/>
    </row>
    <row r="48" spans="1:13" x14ac:dyDescent="0.3">
      <c r="G48" s="18"/>
      <c r="H48" s="51"/>
    </row>
    <row r="49" spans="7:8" x14ac:dyDescent="0.3">
      <c r="H49" s="51"/>
    </row>
    <row r="50" spans="7:8" x14ac:dyDescent="0.3">
      <c r="G50" s="18"/>
      <c r="H50" s="51"/>
    </row>
    <row r="51" spans="7:8" x14ac:dyDescent="0.3">
      <c r="H51" s="51"/>
    </row>
    <row r="52" spans="7:8" x14ac:dyDescent="0.3">
      <c r="H52" s="51"/>
    </row>
    <row r="53" spans="7:8" x14ac:dyDescent="0.3">
      <c r="H53" s="51"/>
    </row>
    <row r="54" spans="7:8" x14ac:dyDescent="0.3">
      <c r="H54" s="51"/>
    </row>
    <row r="65" spans="8:8" x14ac:dyDescent="0.3">
      <c r="H65" s="52"/>
    </row>
  </sheetData>
  <sortState ref="A17:L25">
    <sortCondition ref="A16"/>
  </sortState>
  <mergeCells count="34">
    <mergeCell ref="M14:M15"/>
    <mergeCell ref="F14:F15"/>
    <mergeCell ref="G14:G15"/>
    <mergeCell ref="H14:H15"/>
    <mergeCell ref="I14:I15"/>
    <mergeCell ref="A14:A15"/>
    <mergeCell ref="B14:B15"/>
    <mergeCell ref="C14:C15"/>
    <mergeCell ref="D14:D15"/>
    <mergeCell ref="E14:E15"/>
    <mergeCell ref="M16:M18"/>
    <mergeCell ref="A16:A18"/>
    <mergeCell ref="B16:B18"/>
    <mergeCell ref="C16:C18"/>
    <mergeCell ref="D16:D18"/>
    <mergeCell ref="E16:E18"/>
    <mergeCell ref="F16:F18"/>
    <mergeCell ref="G16:G18"/>
    <mergeCell ref="I16:I18"/>
    <mergeCell ref="H16:H18"/>
    <mergeCell ref="M11:M12"/>
    <mergeCell ref="F11:F12"/>
    <mergeCell ref="C11:C12"/>
    <mergeCell ref="D3:F3"/>
    <mergeCell ref="A11:A12"/>
    <mergeCell ref="D11:D12"/>
    <mergeCell ref="E11:E12"/>
    <mergeCell ref="D5:G5"/>
    <mergeCell ref="A7:M7"/>
    <mergeCell ref="G11:G12"/>
    <mergeCell ref="B11:B12"/>
    <mergeCell ref="H11:H12"/>
    <mergeCell ref="I11:K11"/>
    <mergeCell ref="L11:L12"/>
  </mergeCells>
  <phoneticPr fontId="0" type="noConversion"/>
  <printOptions horizontalCentered="1"/>
  <pageMargins left="0.39370078740157483" right="0.39370078740157483" top="0.39370078740157483" bottom="0.39370078740157483" header="0.19685039370078741" footer="0.19685039370078741"/>
  <pageSetup paperSize="256" scale="41" fitToHeight="0" orientation="landscape" r:id="rId1"/>
  <headerFooter alignWithMargins="0">
    <oddFooter>&amp;RPágina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6</vt:i4>
      </vt:variant>
    </vt:vector>
  </HeadingPairs>
  <TitlesOfParts>
    <vt:vector size="9" baseType="lpstr">
      <vt:lpstr>PED</vt:lpstr>
      <vt:lpstr>OS</vt:lpstr>
      <vt:lpstr>CONTRATOS</vt:lpstr>
      <vt:lpstr>CONTRATOS!Área_de_impresión</vt:lpstr>
      <vt:lpstr>OS!Área_de_impresión</vt:lpstr>
      <vt:lpstr>PED!Área_de_impresión</vt:lpstr>
      <vt:lpstr>CONTRATOS!Títulos_a_imprimir</vt:lpstr>
      <vt:lpstr>OS!Títulos_a_imprimir</vt:lpstr>
      <vt:lpstr>PED!Títulos_a_imprimir</vt:lpstr>
    </vt:vector>
  </TitlesOfParts>
  <Company>cide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Cide</dc:creator>
  <cp:lastModifiedBy>Arellano Romero, Angel </cp:lastModifiedBy>
  <cp:lastPrinted>2019-07-22T18:52:29Z</cp:lastPrinted>
  <dcterms:created xsi:type="dcterms:W3CDTF">2006-06-22T15:31:15Z</dcterms:created>
  <dcterms:modified xsi:type="dcterms:W3CDTF">2019-07-22T18:52:44Z</dcterms:modified>
</cp:coreProperties>
</file>